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35C216-BE3F-4602-B703-776633BBB4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 stopień" sheetId="1" r:id="rId1"/>
    <sheet name="II stopień" sheetId="2" state="hidden" r:id="rId2"/>
  </sheets>
  <definedNames>
    <definedName name="_xlnm.Print_Area" localSheetId="0">'I stopień'!$A$63:$AD$109</definedName>
  </definedNames>
  <calcPr calcId="191029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AA18" i="1" l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AC18" i="1"/>
  <c r="AB18" i="1"/>
  <c r="Z18" i="1"/>
  <c r="Y18" i="1"/>
  <c r="X18" i="1"/>
  <c r="W18" i="1"/>
  <c r="V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C6" i="1"/>
  <c r="AB6" i="1"/>
  <c r="AA6" i="1"/>
  <c r="Z6" i="1"/>
  <c r="Y6" i="1"/>
  <c r="X6" i="1"/>
  <c r="W6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18" i="1" l="1"/>
  <c r="C41" i="2" l="1"/>
  <c r="Q59" i="2"/>
  <c r="C59" i="2"/>
  <c r="Q58" i="2"/>
  <c r="C58" i="2"/>
  <c r="Q63" i="2"/>
  <c r="C63" i="2"/>
  <c r="Q57" i="2"/>
  <c r="C57" i="2"/>
  <c r="Q56" i="2"/>
  <c r="C56" i="2"/>
  <c r="Q55" i="2"/>
  <c r="C55" i="2"/>
  <c r="Q54" i="2"/>
  <c r="C54" i="2"/>
  <c r="Q47" i="2"/>
  <c r="J47" i="2"/>
  <c r="I47" i="2"/>
  <c r="C47" i="2"/>
  <c r="C36" i="2"/>
  <c r="Q24" i="2"/>
  <c r="J24" i="2"/>
  <c r="I24" i="2"/>
  <c r="C24" i="2"/>
  <c r="O7" i="2" l="1"/>
  <c r="N7" i="2"/>
  <c r="O52" i="2"/>
  <c r="N52" i="2"/>
  <c r="M52" i="2"/>
  <c r="L52" i="2"/>
  <c r="K52" i="2"/>
  <c r="J52" i="2"/>
  <c r="I52" i="2"/>
  <c r="H52" i="2"/>
  <c r="G52" i="2"/>
  <c r="F52" i="2"/>
  <c r="E52" i="2"/>
  <c r="D52" i="2"/>
  <c r="P40" i="2"/>
  <c r="N40" i="2"/>
  <c r="M40" i="2"/>
  <c r="L40" i="2"/>
  <c r="K40" i="2"/>
  <c r="H40" i="2"/>
  <c r="G40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C31" i="2"/>
  <c r="C32" i="2"/>
  <c r="C33" i="2"/>
  <c r="C34" i="2"/>
  <c r="C35" i="2"/>
  <c r="C37" i="2"/>
  <c r="C38" i="2"/>
  <c r="C39" i="2"/>
  <c r="C19" i="2"/>
  <c r="C20" i="2"/>
  <c r="C21" i="2"/>
  <c r="C22" i="2"/>
  <c r="C23" i="2"/>
  <c r="C25" i="2"/>
  <c r="C26" i="2"/>
  <c r="C27" i="2"/>
  <c r="C28" i="2"/>
  <c r="Q19" i="2"/>
  <c r="Q20" i="2"/>
  <c r="Q21" i="2"/>
  <c r="Q22" i="2"/>
  <c r="Q23" i="2"/>
  <c r="Q25" i="2"/>
  <c r="Q26" i="2"/>
  <c r="Q27" i="2"/>
  <c r="Q28" i="2"/>
  <c r="Q18" i="2"/>
  <c r="K26" i="2"/>
  <c r="I19" i="2"/>
  <c r="J19" i="2"/>
  <c r="I20" i="2"/>
  <c r="J20" i="2"/>
  <c r="I21" i="2"/>
  <c r="J21" i="2"/>
  <c r="I22" i="2"/>
  <c r="J22" i="2"/>
  <c r="I23" i="2"/>
  <c r="J23" i="2"/>
  <c r="J18" i="2"/>
  <c r="I18" i="2"/>
  <c r="Q9" i="2" l="1"/>
  <c r="Q10" i="2"/>
  <c r="Q11" i="2"/>
  <c r="Q12" i="2"/>
  <c r="Q13" i="2"/>
  <c r="Q14" i="2"/>
  <c r="Q15" i="2"/>
  <c r="Q8" i="2"/>
  <c r="Q60" i="2"/>
  <c r="Q61" i="2"/>
  <c r="Q62" i="2"/>
  <c r="Q43" i="2"/>
  <c r="Q44" i="2"/>
  <c r="Q45" i="2"/>
  <c r="Q46" i="2"/>
  <c r="Q48" i="2"/>
  <c r="Q49" i="2"/>
  <c r="Q50" i="2"/>
  <c r="C43" i="2"/>
  <c r="C44" i="2"/>
  <c r="C45" i="2"/>
  <c r="C46" i="2"/>
  <c r="C48" i="2"/>
  <c r="C49" i="2"/>
  <c r="C50" i="2"/>
  <c r="C51" i="2"/>
  <c r="D17" i="2" l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D7" i="2"/>
  <c r="E7" i="2"/>
  <c r="F7" i="2"/>
  <c r="G7" i="2"/>
  <c r="H7" i="2"/>
  <c r="I7" i="2"/>
  <c r="J7" i="2"/>
  <c r="K7" i="2"/>
  <c r="L7" i="2"/>
  <c r="M7" i="2"/>
  <c r="P7" i="2"/>
  <c r="Q7" i="2"/>
  <c r="Q53" i="2"/>
  <c r="Q52" i="2" s="1"/>
  <c r="C7" i="2" l="1"/>
  <c r="C62" i="2"/>
  <c r="C61" i="2"/>
  <c r="C60" i="2"/>
  <c r="C53" i="2"/>
  <c r="C52" i="2" l="1"/>
  <c r="C42" i="2"/>
  <c r="C30" i="2"/>
  <c r="C29" i="2" s="1"/>
  <c r="C18" i="2"/>
  <c r="C17" i="2" l="1"/>
  <c r="C6" i="1"/>
</calcChain>
</file>

<file path=xl/sharedStrings.xml><?xml version="1.0" encoding="utf-8"?>
<sst xmlns="http://schemas.openxmlformats.org/spreadsheetml/2006/main" count="509" uniqueCount="242">
  <si>
    <t>ćwiczenia</t>
  </si>
  <si>
    <t xml:space="preserve">               Liczba godzin w semestrze</t>
  </si>
  <si>
    <t>ECTS w semestrze</t>
  </si>
  <si>
    <t>Ʃ ECTS</t>
  </si>
  <si>
    <t>Jednostki prowadzące</t>
  </si>
  <si>
    <t>L.p.</t>
  </si>
  <si>
    <t>Nazwa przedmiotu</t>
  </si>
  <si>
    <t>Ʃ godzin</t>
  </si>
  <si>
    <t>wykłady</t>
  </si>
  <si>
    <t>aud./lab.</t>
  </si>
  <si>
    <t>terenowe</t>
  </si>
  <si>
    <t>Forma zal.</t>
  </si>
  <si>
    <t>w.</t>
  </si>
  <si>
    <t>ćw.</t>
  </si>
  <si>
    <t>A. Przedmioty podstawowe i kształcenia ogólnego</t>
  </si>
  <si>
    <t>Wychowanie fizyczne</t>
  </si>
  <si>
    <t>Z</t>
  </si>
  <si>
    <t>Studium WF</t>
  </si>
  <si>
    <t xml:space="preserve">Język obcy </t>
  </si>
  <si>
    <t>E</t>
  </si>
  <si>
    <t>Studium Języków Obcych</t>
  </si>
  <si>
    <t xml:space="preserve">Matematyka </t>
  </si>
  <si>
    <t>Zakład Biometrii i Produkcyjności Lasu</t>
  </si>
  <si>
    <t xml:space="preserve">Technologie informacyjne </t>
  </si>
  <si>
    <t>Chemia</t>
  </si>
  <si>
    <t>Zakład Fitopatologii Leśnej, Mykologii i Fizjologii Drzew</t>
  </si>
  <si>
    <t>Fizyka</t>
  </si>
  <si>
    <t>Zakład Mechanizacji Prac Leśnych</t>
  </si>
  <si>
    <t xml:space="preserve">Zoologia </t>
  </si>
  <si>
    <t>Zakład Bioróżnorodności Leśnej</t>
  </si>
  <si>
    <t>Ekologia ogólna</t>
  </si>
  <si>
    <t>Zakład Ekologii Lasu i Rekultywacji</t>
  </si>
  <si>
    <t>Przedmiot humanistyczny do wyboru*</t>
  </si>
  <si>
    <t>B. Przedmioty kierunkowe</t>
  </si>
  <si>
    <t>Meteorologia i klimatologia leśna</t>
  </si>
  <si>
    <t>Zakład Ochrony Lasu, Entomologii i Klimatologii Leśnej</t>
  </si>
  <si>
    <t>Geodezja leśna z elementami rysunku technicznego</t>
  </si>
  <si>
    <t>Zakład Inżynierii Leśnej</t>
  </si>
  <si>
    <t>Ekologiczne podstawy hodowli lasu</t>
  </si>
  <si>
    <t xml:space="preserve">Fizjologia drzew </t>
  </si>
  <si>
    <t>Dendrologia</t>
  </si>
  <si>
    <t xml:space="preserve">Gleboznawstwo leśne </t>
  </si>
  <si>
    <t>Zakład Gleboznawstwa Leśnego</t>
  </si>
  <si>
    <t>Podstawy geomatyki w leśnictwie</t>
  </si>
  <si>
    <t>Budownictwo drogowe w leśnictwie</t>
  </si>
  <si>
    <t>Dendrometria</t>
  </si>
  <si>
    <t>Gospodarka łowiecka</t>
  </si>
  <si>
    <t>Surowce leśne</t>
  </si>
  <si>
    <t>Zakład Użytkowania Lasu i Drewna</t>
  </si>
  <si>
    <t>Maszynoznastwo leśne</t>
  </si>
  <si>
    <t>Nasiennictwo, szkółkarstwo i genetyka drzew</t>
  </si>
  <si>
    <t>Ergonomia i ochrona pracy</t>
  </si>
  <si>
    <t>Produkcyjność lasu</t>
  </si>
  <si>
    <t xml:space="preserve">Fitopatologia leśna </t>
  </si>
  <si>
    <t>Entomologia leśna</t>
  </si>
  <si>
    <t>Transport leśny</t>
  </si>
  <si>
    <t>Pozyskanie drewna</t>
  </si>
  <si>
    <t>Hodowla lasu I</t>
  </si>
  <si>
    <t>Zakład Szczegółowej Hodowli Lasu</t>
  </si>
  <si>
    <t>Typologia leśna</t>
  </si>
  <si>
    <t>Rekultywacja leśna</t>
  </si>
  <si>
    <t>Ochrona przyrody</t>
  </si>
  <si>
    <t>Hodowla lasu II</t>
  </si>
  <si>
    <t>Ochrona lasu</t>
  </si>
  <si>
    <t>Urządzanie lasu</t>
  </si>
  <si>
    <t>C. Przedmioty do wyboru  w języku polskim (10x40 godz.)**</t>
  </si>
  <si>
    <t>D. Przedmioty do wyboru w języku obcym</t>
  </si>
  <si>
    <t>ECTS</t>
  </si>
  <si>
    <t>Geografia gleb i produkcyjność lasów Polskich</t>
  </si>
  <si>
    <t xml:space="preserve">Żyzność i nawożenie gleb </t>
  </si>
  <si>
    <t>Fitoklimatologia</t>
  </si>
  <si>
    <t>Diagnostyka i konserwacja maszyn leśnych</t>
  </si>
  <si>
    <t>Gospodarka zasobami genowymi</t>
  </si>
  <si>
    <t>Szkółkarstwo precyzyjne</t>
  </si>
  <si>
    <t>Projektowanie rekultywacji z elementami inżynierii ekologicznej</t>
  </si>
  <si>
    <t xml:space="preserve">Edukacja przyrodniczo-leśna </t>
  </si>
  <si>
    <t>Plantacje i zadrzewienia</t>
  </si>
  <si>
    <t>Bioróżnorodność i sieć natura 2000</t>
  </si>
  <si>
    <t>Retencyjne właściwości środowiska leśnego</t>
  </si>
  <si>
    <t>Elementy projektowania obiektów inżynierskich w lasach (AUTOCAD)</t>
  </si>
  <si>
    <t xml:space="preserve">Diagnostyka i etiologia chorób infekcyjnych drzew </t>
  </si>
  <si>
    <t xml:space="preserve">Fizjologia i biochemia stresu roślin </t>
  </si>
  <si>
    <t xml:space="preserve">Systemy technologiczne w pozyskiwaniu i zrywce drewna </t>
  </si>
  <si>
    <t>Konserwacja drewna</t>
  </si>
  <si>
    <t xml:space="preserve">Zarządzanie i marketing w leśnictwie </t>
  </si>
  <si>
    <t>Pozyskiwanie, przetwarzanie i wizualizacja geodanych w leśnictwie</t>
  </si>
  <si>
    <t>na czerwono zaznaczono przedmioty do wyboru</t>
  </si>
  <si>
    <t xml:space="preserve"> Liczba godzin w semestrze</t>
  </si>
  <si>
    <t>Liczba ECTS w semestrze</t>
  </si>
  <si>
    <t>A. Przedmioty kształcenia ogólnego</t>
  </si>
  <si>
    <t>Przedmiot humanistyczny do wyboru**</t>
  </si>
  <si>
    <t>Doświadczalnictwo leśne</t>
  </si>
  <si>
    <t xml:space="preserve">B1 Zarządzanie zasobami leśnymi </t>
  </si>
  <si>
    <t>Organizacja i zarządzanie w Lasach Państwowych</t>
  </si>
  <si>
    <t xml:space="preserve">Zarządzanie fauną i florą </t>
  </si>
  <si>
    <t>Planowanie hodowlane i optymalizacja zabiegów pielęgnacyjnych</t>
  </si>
  <si>
    <t>Podstawy eksploatacji maszyn z elementami terramechaniki</t>
  </si>
  <si>
    <t>Zarządzanie leśnymi zasobami genowymi</t>
  </si>
  <si>
    <t>Procesy technologiczne w leśnictwie i ich logistyka</t>
  </si>
  <si>
    <t>Strategia i taktyka ochrony lasu przed chorobami oraz szkodliwymi owadami</t>
  </si>
  <si>
    <t>Dendroklimatologia</t>
  </si>
  <si>
    <t>Modelowanie wzrostu drzewostanów i produkcyjności siedlisk leśnych</t>
  </si>
  <si>
    <t>B2 Ochrona ekosystemów leśnych</t>
  </si>
  <si>
    <t xml:space="preserve">Ochrona rzadkich siedlisk oraz zagrożonych gatunków roślin i zwierząt </t>
  </si>
  <si>
    <t>Mykologia i ochrona grzybów</t>
  </si>
  <si>
    <t>Molekularne metody oceny i ochrony różnorodności biologicznej</t>
  </si>
  <si>
    <t>Rekreacyjna i edukacyjna funkcja lasu</t>
  </si>
  <si>
    <t>Hydroekologia</t>
  </si>
  <si>
    <t xml:space="preserve">Inżynieria ekologiczna w przywracaniu i rozwijaniu usług ekosystemowych </t>
  </si>
  <si>
    <t>Dynamika ekosystemów leśnych a hodowla lasu bliska naturze</t>
  </si>
  <si>
    <t>Metody hodowlano-urządzeniowe w lasach miejskich</t>
  </si>
  <si>
    <t>Arborystyka</t>
  </si>
  <si>
    <t>Inżynieryjne zagospodarowanie terenów zieleni</t>
  </si>
  <si>
    <t>Turystyczne, rekreacyjne i edukacyjne zagospodarowanie terenów zieleni</t>
  </si>
  <si>
    <t>C. Przedmioty do wyboru w języku obcym</t>
  </si>
  <si>
    <t xml:space="preserve">** w tym: a) obligatoryjnie podstawy przedsiębiorczości (18 godz. 1 ECTS) lub ochrona własności intelektualnej (18 godz. 1 ECTS); b) bezpieczeństwo narodowe (18 godz., 1 ECTS) lub kultura i sztuka (18 godz. 1 ECTS) </t>
  </si>
  <si>
    <t>Botanika leśna z fitosocjologią</t>
  </si>
  <si>
    <t>Ekonomika w leśnictwie</t>
  </si>
  <si>
    <t>Wycena nieruchomości leśnych</t>
  </si>
  <si>
    <t>F.ZAL</t>
  </si>
  <si>
    <t>Hydrologia leśna i urządzenia wodno-melioracyjne</t>
  </si>
  <si>
    <t>Planowanie urządzeniowe</t>
  </si>
  <si>
    <t>E. Praktyka zawodowa do wyboru*** (4 tygodnie)</t>
  </si>
  <si>
    <t>Animal ecology and conservation</t>
  </si>
  <si>
    <t xml:space="preserve">Airborne and Terrestrial Laser Scanning </t>
  </si>
  <si>
    <t>Monitoring and conservation of forest biodiversity</t>
  </si>
  <si>
    <t>Invasion ecology- impacts of invasive species and their control in forests</t>
  </si>
  <si>
    <t>Forstklimatologie</t>
  </si>
  <si>
    <t>Natural disturbances in forest communities</t>
  </si>
  <si>
    <t>Population Ecology of Trees</t>
  </si>
  <si>
    <t>The Outline of Applied Silviculture in North America</t>
  </si>
  <si>
    <t xml:space="preserve">Tree-ring dating of wooden art and architecture </t>
  </si>
  <si>
    <t>Essentials of ecology</t>
  </si>
  <si>
    <t>Global change forestry - effect on stands and waters in mountain areas</t>
  </si>
  <si>
    <t>Principles of Conservation Biology</t>
  </si>
  <si>
    <t xml:space="preserve">English language in ecology and nature conservation </t>
  </si>
  <si>
    <t xml:space="preserve">Vademecum of Soil Science and Geology </t>
  </si>
  <si>
    <t xml:space="preserve">Forest and Climate Change </t>
  </si>
  <si>
    <t>Integrowana ochrona lasu z elementami entomologii</t>
  </si>
  <si>
    <t xml:space="preserve">Gatunki inwazyjne </t>
  </si>
  <si>
    <t>Zarządzanie zielenią miejską</t>
  </si>
  <si>
    <t xml:space="preserve">Planowanie i ochrona krajobrazu </t>
  </si>
  <si>
    <t xml:space="preserve">Biogeochemia </t>
  </si>
  <si>
    <t>rózne jednostki</t>
  </si>
  <si>
    <t>Zakład Ekologii Lasu i Rekultywacji/Zakład Gleboznawstwa Leśnego</t>
  </si>
  <si>
    <t>Instytut Ekologii i Hodowli Lasu</t>
  </si>
  <si>
    <t>Instytut Ochrony Ekosystemów Leśnych</t>
  </si>
  <si>
    <t>Instytut Użytkowania Lasu i Techniki Lesnej</t>
  </si>
  <si>
    <t>Instytut Zarządzania Zasobami Leśnymi</t>
  </si>
  <si>
    <t>Zakład Fitopatologii Leśnej, Mykologii i Fizjologii Drzew/Zakład Genetyki, Nasiennictwa i Szkółkarstwa Leśnego</t>
  </si>
  <si>
    <t>Pracownicy LP</t>
  </si>
  <si>
    <t>Zakład Fitopatologii Leśnej, Mykologii i Fizjologii Drzew/Zakład Ochrony Lasu, Entomologii i Klimatologii Leśnej</t>
  </si>
  <si>
    <t>Zakład Bioróżnorodności Leśnej/Zakład Ochrony Lasu, Entomologii i Klimatologii Leśnej</t>
  </si>
  <si>
    <t>Zakład Użytkowania Lasu i Drewna/Zakład Mechanizacji Prac Leśnych</t>
  </si>
  <si>
    <t>Zakład Ekologii Lasu i Rekultywacji/Zakład Inżynierii Leśnej</t>
  </si>
  <si>
    <t>Zakład Bioróżnorodności Leśnej/Zakład Szczegółowej Hodowli Lasu</t>
  </si>
  <si>
    <t>Zakład Gleboznawstwa Leśnego/Zakład Bioróżnorodności Leśnej</t>
  </si>
  <si>
    <t>Zakład Urządzania Lasu, Geomatyki i Ekonomiki Leśnictwa</t>
  </si>
  <si>
    <t>Zakład Urządzania Lasu, Geomatyki i Ekonomiki Leśnictwa/Zakład Szczegółowej Hodowli Lasu/Zakład Ekologii Lasu i Rekultywacji</t>
  </si>
  <si>
    <t>Różne jednostki</t>
  </si>
  <si>
    <t>Oferta przedmiotów do wyboru w języku obcym jest ustalana co roku przez Radę Wydziału</t>
  </si>
  <si>
    <t>Wydział Inżynierii Środowiska i Geodezji, Katedra Zastosowa Matematyki</t>
  </si>
  <si>
    <t xml:space="preserve">Antropopresja w lasach </t>
  </si>
  <si>
    <t>GIS II - zaawansowane aplikacje w zarządzaniu środowiskiem leśnym</t>
  </si>
  <si>
    <t>Relacyjne bazy danych i język SQL</t>
  </si>
  <si>
    <t>Analiza danych i modelowanie przestrzenne w nowoczesnym leśnictwie</t>
  </si>
  <si>
    <t xml:space="preserve">Algorytmy i wprowadzenie do programowania </t>
  </si>
  <si>
    <t xml:space="preserve">Teledetekcja II - Zaawansowane przetwarzanie obrazów cyfrowych </t>
  </si>
  <si>
    <t>GIS I - zaawansowane analizy przestrzenne 3D w leśnictwie</t>
  </si>
  <si>
    <t>Skanowanie laserowe i technologie nawigacyjne - zaawansowane aplikacje w leśnictwie</t>
  </si>
  <si>
    <t>Fotogrametria cyfrowa 3D w aplikacjach leśnych</t>
  </si>
  <si>
    <t>Bezzałogowe statki powietrzne w badaniach naukowych w leśnictwie i ochronie przyrody</t>
  </si>
  <si>
    <t>Teledetekcja I  - Podstawy teledetekcji satelitarnej w leśnictwie</t>
  </si>
  <si>
    <t xml:space="preserve">Kartografia cyfrowa w zarządzaniu zasobami leśnymi </t>
  </si>
  <si>
    <t xml:space="preserve">E. Seminarium dyplomowe i praca magisterska </t>
  </si>
  <si>
    <t>F. Egzamin dyplomowy magisterski</t>
  </si>
  <si>
    <t>Modelowanie przestrzenne w leśnictwie</t>
  </si>
  <si>
    <t>Dendroflora i fauna obszarów miejskich</t>
  </si>
  <si>
    <t>Bioróżnorodność i gleby obszarów zurbanizowanych</t>
  </si>
  <si>
    <t>Technologie geoinformatyczne w zieleni miejskiej</t>
  </si>
  <si>
    <t>Zakład Biometrii i Produkcyjnosci lasu IZZL</t>
  </si>
  <si>
    <t>Zakład Biometrii i Produkcyjnosci lasu IZZL +  Zakład Urządzania Lasu, Geomatyki i Ekonomiki Leśnictwa</t>
  </si>
  <si>
    <t>C. Kompleksowe ćwiczenia terenowe (5 dni x 8 godzin)</t>
  </si>
  <si>
    <t xml:space="preserve">Klimat i stres roślin na obszarach zurbanizowanych  </t>
  </si>
  <si>
    <t>B. Moduły do wyboru*</t>
  </si>
  <si>
    <t xml:space="preserve">*Zasady wyboru modułów do wyboru. Wybór modułu dokonywany jest przez studenta pod koniec 1  semestru. Limit dla danego modułu jest ustalany co roku  </t>
  </si>
  <si>
    <t xml:space="preserve"> przez prodziekana ds. studenckich. W przypadku większej ilości chętnych niż miejsc na daneym  module, decydować będzie średnia ocen studenta ze studiów I stopnia. </t>
  </si>
  <si>
    <t xml:space="preserve">Siedliskoznawstwo leśne </t>
  </si>
  <si>
    <t xml:space="preserve">Diagnostyka chorób i szkodników roślin w zieleni miejskiej </t>
  </si>
  <si>
    <t>Aktualne kierunki badań w Ekologii i Hodowli Lasu</t>
  </si>
  <si>
    <t>Aktualne kierunki badań w Zarządzaniu Zasobami Lesnymi</t>
  </si>
  <si>
    <t>Aktualne kierunki badań w Użytkowaniu Lasu i Technice Leśnej</t>
  </si>
  <si>
    <t>Aktualne kierunki badań w  Ochronie Ekosystemów Leśnych</t>
  </si>
  <si>
    <t>B4 Geoinformatyka w leśnictwie</t>
  </si>
  <si>
    <t>B3 Leśnictwo na terenach zurbanizowanych</t>
  </si>
  <si>
    <t>Leśnictwo II stopień (ZATWIERDZONY UCHWAŁĄ RWL NR 137/2018 Z DNIA 28.11.2018</t>
  </si>
  <si>
    <t xml:space="preserve">F. Seminarium dyplomowe </t>
  </si>
  <si>
    <t xml:space="preserve">G. Praca inżynierska </t>
  </si>
  <si>
    <t>H. Egzamin dyplomowy inżynierski</t>
  </si>
  <si>
    <t xml:space="preserve">Katedra Bioróżnorodności Leśnej </t>
  </si>
  <si>
    <t xml:space="preserve">Katedra Ekologii i Hodowli Lasu </t>
  </si>
  <si>
    <t>Katedra Ochrony Ekosystemów Leśnych</t>
  </si>
  <si>
    <t xml:space="preserve">Katedra Zarządzania Zasobami Leśnymi </t>
  </si>
  <si>
    <t xml:space="preserve">Katedra Użytkowania Lasu, Inżynierii i Techniki Leśnej </t>
  </si>
  <si>
    <t>Roślinność obszarów nieleśnych</t>
  </si>
  <si>
    <t>C. Przedmioty do wyboru w języku polskim</t>
  </si>
  <si>
    <t>D. Przedmioty do wyboru w języku obcym**</t>
  </si>
  <si>
    <t>*** Praktyka zawodowa do wyboru (LP, parki narodowe, BULiGL).  Programy praktyk znajdują się na stronach WL</t>
  </si>
  <si>
    <t xml:space="preserve">* W tym:  ochrona własności intelektualnej (18 godz. 1 ECTS); b) bezpieczeństwo narodowe(18 godz. 1 ECTS). </t>
  </si>
  <si>
    <t>**Zasady wyboru przedmiotów wyboru w języku polskim: wybór przedmiotów dokonywany jest w nastepujących semestrach: semestr 5/16 ECTS (4 przedmioty), semestr 6/16 ECTS (4 przedmioty), semestr 7/8 ECTS (2 przedmioty). przedmiotów w języku obcym: wybór dokonywany jest w  semestrze 7/6 ECTS .</t>
  </si>
  <si>
    <t>Statystyka matematyczna w leśnictwie</t>
  </si>
  <si>
    <t xml:space="preserve">Katedra Inżynierii Ekologicznej i Hydrologii Leśnej </t>
  </si>
  <si>
    <t>Propedeutyka leśnictwa</t>
  </si>
  <si>
    <t>Ochrona środowiska</t>
  </si>
  <si>
    <t>Systemy informatyczne w leśnictwie</t>
  </si>
  <si>
    <t>Semestr 5</t>
  </si>
  <si>
    <t>Ekologiczne podstawy zarządzania populacjami zwierząt łownych</t>
  </si>
  <si>
    <t>Wybrane zagadnienia ekologii lasów tropikalnych</t>
  </si>
  <si>
    <t>Ekologia zwierząt w ekosystemie leśnym</t>
  </si>
  <si>
    <t>Semestr 6</t>
  </si>
  <si>
    <t>Biologia i ekologia owadów o szczególnym znaczeniu biocenotycznym</t>
  </si>
  <si>
    <t>Ekologia funkcjonalna roślin</t>
  </si>
  <si>
    <t>Semestr 7</t>
  </si>
  <si>
    <t>Odnawialne źródła energii</t>
  </si>
  <si>
    <t>Agroleśnictwo</t>
  </si>
  <si>
    <t>Obsługa inwestycji inżynierskich w leśnictwie</t>
  </si>
  <si>
    <t>Forest soil and tree growth responses in a changing climate</t>
  </si>
  <si>
    <t>Introduction to computer-aided design (AutoCAD)</t>
  </si>
  <si>
    <t>Closer-to-nature silviculture</t>
  </si>
  <si>
    <t>Trees of the World</t>
  </si>
  <si>
    <t>Human activity, forest degradation and biodiversity loss</t>
  </si>
  <si>
    <t>Terrestrial biomes of the Earth</t>
  </si>
  <si>
    <t>Społeczeństwo obywatelskie w Polsce</t>
  </si>
  <si>
    <t>Współczesne społeczeństwo polskie</t>
  </si>
  <si>
    <t>Komunikowanie społeczne z elementami zarządzania</t>
  </si>
  <si>
    <t>Tematyka przyrodnicza w muzyce klasycznej</t>
  </si>
  <si>
    <t>Światowe dziedzictwo przyrodnicze i kulturowe</t>
  </si>
  <si>
    <t>Dziedzictwo przyrodnicze i kulturowe Polski</t>
  </si>
  <si>
    <t>Przedmioty humanistyczne do wyboru w sem. 1</t>
  </si>
  <si>
    <t>D. Przedmioty do wyboru w języku obcym w sem. 7</t>
  </si>
  <si>
    <t>Zal</t>
  </si>
  <si>
    <t>LEŚNICTWO STUDIA STACJONARNE I STOPNIA - PROGRAM ZATWIERDZONY UCHWAŁĄ SENATU URK NR 91/2023 Z DNIA 30.06.2023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</si>
</sst>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7"/>
      <name val="Arial"/>
      <family val="2"/>
      <charset val="238"/>
    </font>
    <font>
      <sz val="8"/>
      <color theme="1"/>
      <name val="Czcionka tekstu podstawowego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5D9F1"/>
      </patternFill>
    </fill>
    <fill>
      <patternFill patternType="solid">
        <fgColor theme="0"/>
        <bgColor rgb="FFC4D79B"/>
      </patternFill>
    </fill>
    <fill>
      <patternFill patternType="solid">
        <fgColor theme="0"/>
        <bgColor rgb="FFB1A0C7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rgb="FFDD7E6B"/>
      </patternFill>
    </fill>
    <fill>
      <patternFill patternType="solid">
        <fgColor theme="0" tint="-0.14999847407452621"/>
        <bgColor rgb="FFB1A0C7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31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/>
    <xf numFmtId="0" fontId="1" fillId="0" borderId="10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10" xfId="0" applyFont="1" applyFill="1" applyBorder="1"/>
    <xf numFmtId="0" fontId="4" fillId="0" borderId="0" xfId="0" applyFont="1" applyFill="1"/>
    <xf numFmtId="0" fontId="1" fillId="0" borderId="4" xfId="0" applyFont="1" applyFill="1" applyBorder="1"/>
    <xf numFmtId="0" fontId="3" fillId="0" borderId="10" xfId="0" applyFont="1" applyFill="1" applyBorder="1"/>
    <xf numFmtId="0" fontId="4" fillId="2" borderId="15" xfId="0" applyFont="1" applyFill="1" applyBorder="1" applyAlignment="1">
      <alignment horizontal="center"/>
    </xf>
    <xf numFmtId="0" fontId="3" fillId="2" borderId="0" xfId="0" applyFont="1" applyFill="1"/>
    <xf numFmtId="0" fontId="1" fillId="0" borderId="0" xfId="0" applyFont="1"/>
    <xf numFmtId="0" fontId="1" fillId="0" borderId="0" xfId="0" applyFont="1" applyAlignment="1"/>
    <xf numFmtId="0" fontId="3" fillId="0" borderId="7" xfId="0" applyFont="1" applyBorder="1" applyAlignment="1"/>
    <xf numFmtId="0" fontId="3" fillId="0" borderId="23" xfId="0" applyFont="1" applyBorder="1" applyAlignment="1"/>
    <xf numFmtId="0" fontId="3" fillId="0" borderId="2" xfId="0" applyFont="1" applyBorder="1" applyAlignment="1">
      <alignment horizontal="center"/>
    </xf>
    <xf numFmtId="0" fontId="4" fillId="0" borderId="11" xfId="0" applyFont="1" applyFill="1" applyBorder="1"/>
    <xf numFmtId="0" fontId="4" fillId="0" borderId="24" xfId="0" applyFont="1" applyFill="1" applyBorder="1"/>
    <xf numFmtId="0" fontId="4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/>
    <xf numFmtId="0" fontId="3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0" xfId="0" applyFont="1" applyFill="1"/>
    <xf numFmtId="0" fontId="3" fillId="0" borderId="10" xfId="0" applyFont="1" applyBorder="1" applyAlignment="1">
      <alignment horizont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0" xfId="0" applyFont="1" applyFill="1"/>
    <xf numFmtId="0" fontId="4" fillId="2" borderId="20" xfId="0" applyFont="1" applyFill="1" applyBorder="1"/>
    <xf numFmtId="0" fontId="4" fillId="2" borderId="29" xfId="0" applyFont="1" applyFill="1" applyBorder="1"/>
    <xf numFmtId="0" fontId="3" fillId="3" borderId="10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2" borderId="17" xfId="0" applyFont="1" applyFill="1" applyBorder="1"/>
    <xf numFmtId="0" fontId="1" fillId="2" borderId="18" xfId="0" applyFont="1" applyFill="1" applyBorder="1"/>
    <xf numFmtId="0" fontId="3" fillId="0" borderId="8" xfId="0" applyFont="1" applyFill="1" applyBorder="1"/>
    <xf numFmtId="0" fontId="3" fillId="3" borderId="1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3" fillId="4" borderId="30" xfId="0" applyFont="1" applyFill="1" applyBorder="1" applyAlignment="1">
      <alignment wrapText="1"/>
    </xf>
    <xf numFmtId="0" fontId="3" fillId="5" borderId="30" xfId="0" applyFont="1" applyFill="1" applyBorder="1" applyAlignment="1">
      <alignment wrapText="1"/>
    </xf>
    <xf numFmtId="0" fontId="3" fillId="6" borderId="30" xfId="0" applyFont="1" applyFill="1" applyBorder="1" applyAlignment="1">
      <alignment wrapText="1"/>
    </xf>
    <xf numFmtId="0" fontId="3" fillId="7" borderId="30" xfId="0" applyFont="1" applyFill="1" applyBorder="1" applyAlignment="1">
      <alignment wrapText="1"/>
    </xf>
    <xf numFmtId="0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8" xfId="0" applyFont="1" applyFill="1" applyBorder="1"/>
    <xf numFmtId="0" fontId="4" fillId="0" borderId="2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Border="1"/>
    <xf numFmtId="0" fontId="3" fillId="9" borderId="15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32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2" xfId="0" applyFont="1" applyFill="1" applyBorder="1"/>
    <xf numFmtId="0" fontId="3" fillId="3" borderId="10" xfId="0" applyFont="1" applyFill="1" applyBorder="1" applyAlignment="1">
      <alignment horizontal="left"/>
    </xf>
    <xf numFmtId="0" fontId="3" fillId="13" borderId="10" xfId="0" applyFont="1" applyFill="1" applyBorder="1" applyAlignment="1">
      <alignment horizontal="left" vertical="center" wrapText="1"/>
    </xf>
    <xf numFmtId="0" fontId="3" fillId="14" borderId="10" xfId="0" applyFont="1" applyFill="1" applyBorder="1" applyAlignment="1">
      <alignment horizontal="left" vertical="center" wrapText="1"/>
    </xf>
    <xf numFmtId="0" fontId="3" fillId="15" borderId="10" xfId="0" applyFont="1" applyFill="1" applyBorder="1" applyAlignment="1">
      <alignment horizontal="left" vertical="center" wrapText="1"/>
    </xf>
    <xf numFmtId="0" fontId="3" fillId="16" borderId="10" xfId="0" applyFont="1" applyFill="1" applyBorder="1" applyAlignment="1">
      <alignment horizontal="left" vertical="center" wrapText="1"/>
    </xf>
    <xf numFmtId="0" fontId="3" fillId="17" borderId="10" xfId="0" applyFont="1" applyFill="1" applyBorder="1" applyAlignment="1">
      <alignment horizontal="left" vertical="center" wrapText="1"/>
    </xf>
    <xf numFmtId="0" fontId="3" fillId="18" borderId="10" xfId="0" applyFont="1" applyFill="1" applyBorder="1" applyAlignment="1">
      <alignment horizontal="left" vertical="center" wrapText="1"/>
    </xf>
    <xf numFmtId="0" fontId="3" fillId="19" borderId="10" xfId="0" applyFont="1" applyFill="1" applyBorder="1" applyAlignment="1">
      <alignment horizontal="left" vertical="center" wrapText="1"/>
    </xf>
    <xf numFmtId="0" fontId="3" fillId="2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left" vertical="center" wrapText="1"/>
    </xf>
    <xf numFmtId="0" fontId="1" fillId="3" borderId="4" xfId="0" applyFont="1" applyFill="1" applyBorder="1"/>
    <xf numFmtId="0" fontId="3" fillId="3" borderId="0" xfId="0" applyFont="1" applyFill="1"/>
    <xf numFmtId="0" fontId="5" fillId="0" borderId="10" xfId="0" applyFont="1" applyFill="1" applyBorder="1"/>
    <xf numFmtId="0" fontId="5" fillId="0" borderId="4" xfId="0" applyFont="1" applyFill="1" applyBorder="1"/>
    <xf numFmtId="0" fontId="5" fillId="0" borderId="10" xfId="0" applyFont="1" applyBorder="1"/>
    <xf numFmtId="1" fontId="5" fillId="3" borderId="10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0" borderId="10" xfId="0" applyFont="1" applyBorder="1"/>
    <xf numFmtId="0" fontId="3" fillId="6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/>
    </xf>
    <xf numFmtId="0" fontId="4" fillId="9" borderId="20" xfId="0" applyFont="1" applyFill="1" applyBorder="1"/>
    <xf numFmtId="0" fontId="3" fillId="9" borderId="37" xfId="0" applyFont="1" applyFill="1" applyBorder="1"/>
    <xf numFmtId="0" fontId="3" fillId="9" borderId="38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3" borderId="10" xfId="0" applyFont="1" applyFill="1" applyBorder="1" applyAlignment="1"/>
    <xf numFmtId="0" fontId="3" fillId="3" borderId="1" xfId="0" applyFont="1" applyFill="1" applyBorder="1" applyAlignment="1"/>
    <xf numFmtId="0" fontId="1" fillId="9" borderId="15" xfId="0" applyFont="1" applyFill="1" applyBorder="1" applyAlignment="1">
      <alignment horizontal="center" wrapText="1"/>
    </xf>
    <xf numFmtId="0" fontId="1" fillId="22" borderId="15" xfId="0" applyFont="1" applyFill="1" applyBorder="1" applyAlignment="1">
      <alignment horizontal="center"/>
    </xf>
    <xf numFmtId="0" fontId="1" fillId="22" borderId="18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0" fillId="2" borderId="0" xfId="0" applyFont="1" applyFill="1"/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Border="1"/>
    <xf numFmtId="0" fontId="5" fillId="0" borderId="10" xfId="0" applyFont="1" applyFill="1" applyBorder="1" applyAlignment="1">
      <alignment shrinkToFit="1"/>
    </xf>
    <xf numFmtId="0" fontId="12" fillId="0" borderId="0" xfId="0" applyFont="1"/>
    <xf numFmtId="0" fontId="23" fillId="0" borderId="0" xfId="0" applyFont="1" applyFill="1"/>
    <xf numFmtId="0" fontId="23" fillId="0" borderId="0" xfId="0" applyFont="1"/>
    <xf numFmtId="0" fontId="14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/>
    <xf numFmtId="17" fontId="8" fillId="0" borderId="0" xfId="0" applyNumberFormat="1" applyFont="1" applyAlignment="1">
      <alignment horizontal="center"/>
    </xf>
    <xf numFmtId="0" fontId="15" fillId="23" borderId="45" xfId="0" applyFont="1" applyFill="1" applyBorder="1"/>
    <xf numFmtId="0" fontId="14" fillId="23" borderId="32" xfId="0" applyFont="1" applyFill="1" applyBorder="1"/>
    <xf numFmtId="0" fontId="14" fillId="23" borderId="39" xfId="0" applyFont="1" applyFill="1" applyBorder="1" applyAlignment="1">
      <alignment horizontal="center"/>
    </xf>
    <xf numFmtId="0" fontId="14" fillId="23" borderId="32" xfId="0" applyFont="1" applyFill="1" applyBorder="1" applyAlignment="1">
      <alignment horizontal="center"/>
    </xf>
    <xf numFmtId="0" fontId="14" fillId="23" borderId="41" xfId="0" applyFont="1" applyFill="1" applyBorder="1" applyAlignment="1">
      <alignment horizontal="center"/>
    </xf>
    <xf numFmtId="0" fontId="15" fillId="23" borderId="28" xfId="0" applyFont="1" applyFill="1" applyBorder="1" applyAlignment="1">
      <alignment horizontal="center"/>
    </xf>
    <xf numFmtId="0" fontId="14" fillId="23" borderId="5" xfId="0" applyFont="1" applyFill="1" applyBorder="1" applyAlignment="1">
      <alignment horizontal="center"/>
    </xf>
    <xf numFmtId="0" fontId="14" fillId="23" borderId="5" xfId="0" applyFont="1" applyFill="1" applyBorder="1" applyAlignment="1">
      <alignment textRotation="90"/>
    </xf>
    <xf numFmtId="0" fontId="14" fillId="23" borderId="8" xfId="0" applyFont="1" applyFill="1" applyBorder="1"/>
    <xf numFmtId="0" fontId="14" fillId="23" borderId="10" xfId="0" applyFont="1" applyFill="1" applyBorder="1" applyAlignment="1">
      <alignment horizontal="center"/>
    </xf>
    <xf numFmtId="0" fontId="14" fillId="23" borderId="8" xfId="0" applyFont="1" applyFill="1" applyBorder="1" applyAlignment="1">
      <alignment textRotation="90"/>
    </xf>
    <xf numFmtId="0" fontId="14" fillId="23" borderId="47" xfId="0" applyFont="1" applyFill="1" applyBorder="1" applyAlignment="1">
      <alignment horizontal="center"/>
    </xf>
    <xf numFmtId="0" fontId="14" fillId="23" borderId="1" xfId="0" applyFont="1" applyFill="1" applyBorder="1" applyAlignment="1">
      <alignment horizontal="center"/>
    </xf>
    <xf numFmtId="0" fontId="14" fillId="23" borderId="23" xfId="0" applyFont="1" applyFill="1" applyBorder="1" applyAlignment="1">
      <alignment horizontal="center"/>
    </xf>
    <xf numFmtId="0" fontId="15" fillId="23" borderId="45" xfId="0" applyFont="1" applyFill="1" applyBorder="1" applyAlignment="1">
      <alignment horizontal="center"/>
    </xf>
    <xf numFmtId="0" fontId="16" fillId="24" borderId="14" xfId="0" applyFont="1" applyFill="1" applyBorder="1"/>
    <xf numFmtId="0" fontId="16" fillId="24" borderId="15" xfId="0" applyFont="1" applyFill="1" applyBorder="1" applyAlignment="1">
      <alignment horizontal="center"/>
    </xf>
    <xf numFmtId="0" fontId="17" fillId="24" borderId="45" xfId="0" applyFont="1" applyFill="1" applyBorder="1"/>
    <xf numFmtId="0" fontId="18" fillId="0" borderId="45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23" borderId="33" xfId="0" applyFont="1" applyFill="1" applyBorder="1" applyAlignment="1">
      <alignment horizontal="center"/>
    </xf>
    <xf numFmtId="0" fontId="14" fillId="23" borderId="44" xfId="0" applyFont="1" applyFill="1" applyBorder="1" applyAlignment="1">
      <alignment horizontal="center"/>
    </xf>
    <xf numFmtId="0" fontId="14" fillId="23" borderId="4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24" borderId="1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4" fillId="0" borderId="1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vertical="center"/>
    </xf>
    <xf numFmtId="0" fontId="15" fillId="0" borderId="45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0" fillId="23" borderId="15" xfId="0" applyFont="1" applyFill="1" applyBorder="1" applyAlignment="1">
      <alignment horizontal="center" vertical="center"/>
    </xf>
    <xf numFmtId="0" fontId="14" fillId="23" borderId="15" xfId="0" applyFont="1" applyFill="1" applyBorder="1" applyAlignment="1">
      <alignment horizontal="center" vertical="center"/>
    </xf>
    <xf numFmtId="0" fontId="20" fillId="23" borderId="16" xfId="0" applyFont="1" applyFill="1" applyBorder="1" applyAlignment="1">
      <alignment horizontal="center" vertical="center"/>
    </xf>
    <xf numFmtId="0" fontId="21" fillId="23" borderId="45" xfId="0" applyFont="1" applyFill="1" applyBorder="1" applyAlignment="1">
      <alignment vertical="center"/>
    </xf>
    <xf numFmtId="0" fontId="19" fillId="23" borderId="15" xfId="0" applyFont="1" applyFill="1" applyBorder="1" applyAlignment="1">
      <alignment horizontal="center" vertical="center"/>
    </xf>
    <xf numFmtId="0" fontId="19" fillId="23" borderId="16" xfId="0" applyFont="1" applyFill="1" applyBorder="1" applyAlignment="1">
      <alignment horizontal="center" vertical="center"/>
    </xf>
    <xf numFmtId="0" fontId="15" fillId="23" borderId="45" xfId="0" applyFont="1" applyFill="1" applyBorder="1" applyAlignment="1">
      <alignment vertical="center"/>
    </xf>
    <xf numFmtId="0" fontId="22" fillId="23" borderId="45" xfId="0" applyFont="1" applyFill="1" applyBorder="1" applyAlignment="1">
      <alignment vertical="center"/>
    </xf>
    <xf numFmtId="0" fontId="14" fillId="23" borderId="16" xfId="0" applyFont="1" applyFill="1" applyBorder="1" applyAlignment="1">
      <alignment horizontal="center" vertical="center"/>
    </xf>
    <xf numFmtId="0" fontId="22" fillId="23" borderId="49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center" vertical="center" textRotation="90"/>
    </xf>
    <xf numFmtId="0" fontId="20" fillId="0" borderId="2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6" fillId="24" borderId="17" xfId="0" applyFont="1" applyFill="1" applyBorder="1" applyAlignment="1">
      <alignment horizontal="left" vertical="center"/>
    </xf>
    <xf numFmtId="0" fontId="16" fillId="24" borderId="14" xfId="0" applyFont="1" applyFill="1" applyBorder="1" applyAlignment="1">
      <alignment vertical="center"/>
    </xf>
    <xf numFmtId="0" fontId="16" fillId="24" borderId="15" xfId="0" applyFont="1" applyFill="1" applyBorder="1" applyAlignment="1">
      <alignment horizontal="center" vertical="center"/>
    </xf>
    <xf numFmtId="0" fontId="17" fillId="24" borderId="45" xfId="0" applyFont="1" applyFill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15" fillId="0" borderId="0" xfId="0" applyFont="1" applyFill="1" applyAlignment="1"/>
    <xf numFmtId="0" fontId="13" fillId="24" borderId="0" xfId="0" applyFont="1" applyFill="1" applyBorder="1" applyAlignment="1">
      <alignment horizontal="center" vertical="center" wrapText="1"/>
    </xf>
    <xf numFmtId="0" fontId="14" fillId="23" borderId="40" xfId="0" applyFont="1" applyFill="1" applyBorder="1" applyAlignment="1">
      <alignment horizontal="center"/>
    </xf>
    <xf numFmtId="0" fontId="14" fillId="23" borderId="42" xfId="0" applyFont="1" applyFill="1" applyBorder="1" applyAlignment="1">
      <alignment horizontal="center"/>
    </xf>
    <xf numFmtId="0" fontId="14" fillId="23" borderId="41" xfId="0" applyFont="1" applyFill="1" applyBorder="1" applyAlignment="1">
      <alignment horizontal="center"/>
    </xf>
    <xf numFmtId="0" fontId="19" fillId="23" borderId="1" xfId="0" applyFont="1" applyFill="1" applyBorder="1" applyAlignment="1">
      <alignment horizontal="center" textRotation="90"/>
    </xf>
    <xf numFmtId="0" fontId="19" fillId="23" borderId="8" xfId="0" applyFont="1" applyFill="1" applyBorder="1" applyAlignment="1">
      <alignment horizontal="center" textRotation="90"/>
    </xf>
    <xf numFmtId="0" fontId="14" fillId="23" borderId="43" xfId="0" applyFont="1" applyFill="1" applyBorder="1" applyAlignment="1">
      <alignment horizontal="center" textRotation="90"/>
    </xf>
    <xf numFmtId="0" fontId="14" fillId="23" borderId="19" xfId="0" applyFont="1" applyFill="1" applyBorder="1" applyAlignment="1">
      <alignment horizontal="center" textRotation="90"/>
    </xf>
    <xf numFmtId="0" fontId="14" fillId="23" borderId="11" xfId="0" applyFont="1" applyFill="1" applyBorder="1" applyAlignment="1">
      <alignment horizontal="center" textRotation="90"/>
    </xf>
    <xf numFmtId="0" fontId="14" fillId="23" borderId="2" xfId="0" applyFont="1" applyFill="1" applyBorder="1" applyAlignment="1">
      <alignment horizontal="center" textRotation="90"/>
    </xf>
    <xf numFmtId="0" fontId="14" fillId="23" borderId="9" xfId="0" applyFont="1" applyFill="1" applyBorder="1" applyAlignment="1">
      <alignment horizontal="center" textRotation="90"/>
    </xf>
    <xf numFmtId="0" fontId="14" fillId="23" borderId="1" xfId="0" applyFont="1" applyFill="1" applyBorder="1" applyAlignment="1">
      <alignment horizontal="center" textRotation="90"/>
    </xf>
    <xf numFmtId="0" fontId="14" fillId="23" borderId="8" xfId="0" applyFont="1" applyFill="1" applyBorder="1" applyAlignment="1">
      <alignment horizontal="center" textRotation="90"/>
    </xf>
    <xf numFmtId="0" fontId="14" fillId="23" borderId="7" xfId="0" applyFont="1" applyFill="1" applyBorder="1" applyAlignment="1">
      <alignment horizontal="center"/>
    </xf>
    <xf numFmtId="0" fontId="14" fillId="23" borderId="11" xfId="0" applyFont="1" applyFill="1" applyBorder="1" applyAlignment="1">
      <alignment horizontal="center"/>
    </xf>
    <xf numFmtId="0" fontId="14" fillId="23" borderId="1" xfId="0" applyFont="1" applyFill="1" applyBorder="1" applyAlignment="1">
      <alignment horizontal="center"/>
    </xf>
    <xf numFmtId="0" fontId="14" fillId="23" borderId="8" xfId="0" applyFont="1" applyFill="1" applyBorder="1" applyAlignment="1">
      <alignment horizontal="center"/>
    </xf>
    <xf numFmtId="0" fontId="14" fillId="23" borderId="6" xfId="0" applyFont="1" applyFill="1" applyBorder="1" applyAlignment="1">
      <alignment horizontal="center" textRotation="90"/>
    </xf>
    <xf numFmtId="0" fontId="14" fillId="23" borderId="5" xfId="0" applyFont="1" applyFill="1" applyBorder="1" applyAlignment="1">
      <alignment horizontal="center" textRotation="90"/>
    </xf>
    <xf numFmtId="0" fontId="14" fillId="23" borderId="3" xfId="0" applyFont="1" applyFill="1" applyBorder="1" applyAlignment="1">
      <alignment horizontal="center"/>
    </xf>
    <xf numFmtId="0" fontId="14" fillId="23" borderId="4" xfId="0" applyFont="1" applyFill="1" applyBorder="1" applyAlignment="1">
      <alignment horizontal="center"/>
    </xf>
    <xf numFmtId="0" fontId="20" fillId="23" borderId="17" xfId="0" applyFont="1" applyFill="1" applyBorder="1" applyAlignment="1">
      <alignment horizontal="left" vertical="center"/>
    </xf>
    <xf numFmtId="0" fontId="20" fillId="23" borderId="21" xfId="0" applyFont="1" applyFill="1" applyBorder="1" applyAlignment="1">
      <alignment horizontal="left" vertical="center"/>
    </xf>
    <xf numFmtId="0" fontId="14" fillId="23" borderId="2" xfId="0" applyFont="1" applyFill="1" applyBorder="1" applyAlignment="1">
      <alignment horizontal="center"/>
    </xf>
    <xf numFmtId="0" fontId="14" fillId="23" borderId="9" xfId="0" applyFont="1" applyFill="1" applyBorder="1" applyAlignment="1">
      <alignment horizontal="center"/>
    </xf>
    <xf numFmtId="0" fontId="16" fillId="23" borderId="17" xfId="0" applyFont="1" applyFill="1" applyBorder="1" applyAlignment="1">
      <alignment horizontal="left" vertical="center"/>
    </xf>
    <xf numFmtId="0" fontId="16" fillId="23" borderId="21" xfId="0" applyFont="1" applyFill="1" applyBorder="1" applyAlignment="1">
      <alignment horizontal="left" vertical="center"/>
    </xf>
    <xf numFmtId="0" fontId="19" fillId="23" borderId="3" xfId="0" applyFont="1" applyFill="1" applyBorder="1" applyAlignment="1">
      <alignment horizontal="center"/>
    </xf>
    <xf numFmtId="0" fontId="19" fillId="23" borderId="4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0" fillId="23" borderId="1" xfId="0" applyFont="1" applyFill="1" applyBorder="1" applyAlignment="1">
      <alignment horizontal="center" vertical="center"/>
    </xf>
    <xf numFmtId="0" fontId="20" fillId="23" borderId="5" xfId="0" applyFont="1" applyFill="1" applyBorder="1" applyAlignment="1">
      <alignment horizontal="center" vertical="center"/>
    </xf>
    <xf numFmtId="0" fontId="20" fillId="23" borderId="8" xfId="0" applyFont="1" applyFill="1" applyBorder="1" applyAlignment="1">
      <alignment horizontal="center" vertical="center"/>
    </xf>
    <xf numFmtId="0" fontId="19" fillId="23" borderId="5" xfId="0" applyFont="1" applyFill="1" applyBorder="1" applyAlignment="1">
      <alignment horizontal="center" textRotation="90"/>
    </xf>
    <xf numFmtId="0" fontId="11" fillId="23" borderId="7" xfId="0" applyFont="1" applyFill="1" applyBorder="1" applyAlignment="1">
      <alignment horizontal="left" vertical="center"/>
    </xf>
    <xf numFmtId="0" fontId="11" fillId="23" borderId="23" xfId="0" applyFont="1" applyFill="1" applyBorder="1" applyAlignment="1">
      <alignment horizontal="left" vertical="center"/>
    </xf>
    <xf numFmtId="0" fontId="11" fillId="23" borderId="19" xfId="0" applyFont="1" applyFill="1" applyBorder="1" applyAlignment="1">
      <alignment horizontal="left" vertical="center"/>
    </xf>
    <xf numFmtId="0" fontId="11" fillId="23" borderId="0" xfId="0" applyFont="1" applyFill="1" applyBorder="1" applyAlignment="1">
      <alignment horizontal="left" vertical="center"/>
    </xf>
    <xf numFmtId="0" fontId="11" fillId="23" borderId="11" xfId="0" applyFont="1" applyFill="1" applyBorder="1" applyAlignment="1">
      <alignment horizontal="left" vertical="center"/>
    </xf>
    <xf numFmtId="0" fontId="11" fillId="23" borderId="24" xfId="0" applyFont="1" applyFill="1" applyBorder="1" applyAlignment="1">
      <alignment horizontal="left" vertical="center"/>
    </xf>
    <xf numFmtId="0" fontId="11" fillId="23" borderId="1" xfId="0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horizontal="center" vertical="center"/>
    </xf>
    <xf numFmtId="0" fontId="11" fillId="23" borderId="8" xfId="0" applyFont="1" applyFill="1" applyBorder="1" applyAlignment="1">
      <alignment horizontal="center" vertical="center"/>
    </xf>
    <xf numFmtId="0" fontId="11" fillId="23" borderId="2" xfId="0" applyFont="1" applyFill="1" applyBorder="1" applyAlignment="1">
      <alignment horizontal="left" vertical="center"/>
    </xf>
    <xf numFmtId="0" fontId="11" fillId="23" borderId="6" xfId="0" applyFont="1" applyFill="1" applyBorder="1" applyAlignment="1">
      <alignment horizontal="left" vertical="center"/>
    </xf>
    <xf numFmtId="0" fontId="11" fillId="23" borderId="9" xfId="0" applyFont="1" applyFill="1" applyBorder="1" applyAlignment="1">
      <alignment horizontal="left" vertical="center"/>
    </xf>
    <xf numFmtId="0" fontId="10" fillId="23" borderId="1" xfId="0" applyFont="1" applyFill="1" applyBorder="1" applyAlignment="1">
      <alignment horizontal="center" textRotation="90"/>
    </xf>
    <xf numFmtId="0" fontId="10" fillId="23" borderId="5" xfId="0" applyFont="1" applyFill="1" applyBorder="1" applyAlignment="1">
      <alignment horizontal="center" textRotation="90"/>
    </xf>
    <xf numFmtId="0" fontId="10" fillId="23" borderId="8" xfId="0" applyFont="1" applyFill="1" applyBorder="1" applyAlignment="1">
      <alignment horizontal="center" textRotation="90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9" borderId="17" xfId="0" applyFont="1" applyFill="1" applyBorder="1" applyAlignment="1">
      <alignment horizontal="left" vertical="center" wrapText="1"/>
    </xf>
    <xf numFmtId="0" fontId="7" fillId="9" borderId="2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textRotation="90"/>
    </xf>
    <xf numFmtId="0" fontId="3" fillId="0" borderId="24" xfId="0" applyFont="1" applyFill="1" applyBorder="1" applyAlignment="1">
      <alignment horizontal="center" textRotation="90"/>
    </xf>
    <xf numFmtId="0" fontId="4" fillId="9" borderId="17" xfId="0" applyFont="1" applyFill="1" applyBorder="1" applyAlignment="1">
      <alignment horizontal="left"/>
    </xf>
    <xf numFmtId="0" fontId="4" fillId="9" borderId="21" xfId="0" applyFont="1" applyFill="1" applyBorder="1" applyAlignment="1">
      <alignment horizontal="left"/>
    </xf>
    <xf numFmtId="0" fontId="2" fillId="9" borderId="17" xfId="0" applyFont="1" applyFill="1" applyBorder="1" applyAlignment="1">
      <alignment horizontal="left"/>
    </xf>
    <xf numFmtId="0" fontId="2" fillId="9" borderId="21" xfId="0" applyFont="1" applyFill="1" applyBorder="1" applyAlignment="1">
      <alignment horizontal="left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3"/>
  <sheetViews>
    <sheetView showGridLines="0" tabSelected="1" topLeftCell="A98" zoomScale="120" zoomScaleNormal="120" workbookViewId="0">
      <selection sqref="A1:AD121"/>
    </sheetView>
  </sheetViews>
  <sheetFormatPr defaultColWidth="0" defaultRowHeight="12" zeroHeight="1"/>
  <cols>
    <col min="1" max="1" width="3.625" style="147" customWidth="1"/>
    <col min="2" max="2" width="40.125" style="146" customWidth="1"/>
    <col min="3" max="3" width="4" style="147" customWidth="1"/>
    <col min="4" max="6" width="3" style="147" customWidth="1"/>
    <col min="7" max="7" width="4.875" style="147" customWidth="1"/>
    <col min="8" max="8" width="4.75" style="147" customWidth="1"/>
    <col min="9" max="10" width="3" style="147" customWidth="1"/>
    <col min="11" max="14" width="3" style="141" customWidth="1"/>
    <col min="15" max="20" width="3" style="147" customWidth="1"/>
    <col min="21" max="21" width="2.5" style="147" customWidth="1"/>
    <col min="22" max="22" width="3" style="147" customWidth="1"/>
    <col min="23" max="23" width="3.875" style="147" customWidth="1"/>
    <col min="24" max="25" width="3" style="147" customWidth="1"/>
    <col min="26" max="26" width="3" style="141" customWidth="1"/>
    <col min="27" max="27" width="4.5" style="141" customWidth="1"/>
    <col min="28" max="28" width="3" style="141" customWidth="1"/>
    <col min="29" max="29" width="2.75" style="147" customWidth="1"/>
    <col min="30" max="30" width="39.125" style="146" customWidth="1"/>
    <col min="31" max="53" width="0" style="139" hidden="1" customWidth="1"/>
    <col min="54" max="16383" width="9" style="146" hidden="1"/>
    <col min="16384" max="16384" width="0.125" style="146" hidden="1" customWidth="1"/>
  </cols>
  <sheetData>
    <row r="1" spans="1:36" s="139" customFormat="1" ht="37.5" customHeight="1" thickBot="1">
      <c r="A1" s="240" t="s">
        <v>241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</row>
    <row r="2" spans="1:36" s="139" customFormat="1" ht="13.5">
      <c r="A2" s="177"/>
      <c r="B2" s="158"/>
      <c r="C2" s="159"/>
      <c r="D2" s="160"/>
      <c r="E2" s="241" t="s">
        <v>0</v>
      </c>
      <c r="F2" s="243"/>
      <c r="G2" s="241" t="s">
        <v>1</v>
      </c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161"/>
      <c r="U2" s="160"/>
      <c r="V2" s="241" t="s">
        <v>2</v>
      </c>
      <c r="W2" s="242"/>
      <c r="X2" s="242"/>
      <c r="Y2" s="242"/>
      <c r="Z2" s="242"/>
      <c r="AA2" s="242"/>
      <c r="AB2" s="243"/>
      <c r="AC2" s="246" t="s">
        <v>3</v>
      </c>
      <c r="AD2" s="162" t="s">
        <v>4</v>
      </c>
    </row>
    <row r="3" spans="1:36" s="139" customFormat="1" ht="38.25" customHeight="1">
      <c r="A3" s="178" t="s">
        <v>5</v>
      </c>
      <c r="B3" s="163" t="s">
        <v>6</v>
      </c>
      <c r="C3" s="257" t="s">
        <v>7</v>
      </c>
      <c r="D3" s="258" t="s">
        <v>8</v>
      </c>
      <c r="E3" s="249" t="s">
        <v>9</v>
      </c>
      <c r="F3" s="251" t="s">
        <v>10</v>
      </c>
      <c r="G3" s="259">
        <v>1</v>
      </c>
      <c r="H3" s="260"/>
      <c r="I3" s="259">
        <v>2</v>
      </c>
      <c r="J3" s="260"/>
      <c r="K3" s="259">
        <v>3</v>
      </c>
      <c r="L3" s="260"/>
      <c r="M3" s="259">
        <v>4</v>
      </c>
      <c r="N3" s="260"/>
      <c r="O3" s="259">
        <v>5</v>
      </c>
      <c r="P3" s="260"/>
      <c r="Q3" s="259">
        <v>6</v>
      </c>
      <c r="R3" s="260"/>
      <c r="S3" s="259">
        <v>7</v>
      </c>
      <c r="T3" s="260"/>
      <c r="U3" s="164" t="s">
        <v>11</v>
      </c>
      <c r="V3" s="263">
        <v>1</v>
      </c>
      <c r="W3" s="255">
        <v>2</v>
      </c>
      <c r="X3" s="255">
        <v>3</v>
      </c>
      <c r="Y3" s="255">
        <v>4</v>
      </c>
      <c r="Z3" s="255">
        <v>5</v>
      </c>
      <c r="AA3" s="255">
        <v>6</v>
      </c>
      <c r="AB3" s="253">
        <v>7</v>
      </c>
      <c r="AC3" s="247"/>
      <c r="AD3" s="157"/>
    </row>
    <row r="4" spans="1:36" s="139" customFormat="1" ht="14.25" customHeight="1">
      <c r="A4" s="179"/>
      <c r="B4" s="165"/>
      <c r="C4" s="250"/>
      <c r="D4" s="252"/>
      <c r="E4" s="250"/>
      <c r="F4" s="252"/>
      <c r="G4" s="166" t="s">
        <v>12</v>
      </c>
      <c r="H4" s="166" t="s">
        <v>13</v>
      </c>
      <c r="I4" s="166" t="s">
        <v>12</v>
      </c>
      <c r="J4" s="166" t="s">
        <v>13</v>
      </c>
      <c r="K4" s="166" t="s">
        <v>12</v>
      </c>
      <c r="L4" s="166" t="s">
        <v>13</v>
      </c>
      <c r="M4" s="166" t="s">
        <v>12</v>
      </c>
      <c r="N4" s="166" t="s">
        <v>13</v>
      </c>
      <c r="O4" s="166" t="s">
        <v>12</v>
      </c>
      <c r="P4" s="166" t="s">
        <v>13</v>
      </c>
      <c r="Q4" s="166" t="s">
        <v>12</v>
      </c>
      <c r="R4" s="166" t="s">
        <v>13</v>
      </c>
      <c r="S4" s="166" t="s">
        <v>12</v>
      </c>
      <c r="T4" s="166" t="s">
        <v>13</v>
      </c>
      <c r="U4" s="167"/>
      <c r="V4" s="264"/>
      <c r="W4" s="256"/>
      <c r="X4" s="256"/>
      <c r="Y4" s="256"/>
      <c r="Z4" s="256"/>
      <c r="AA4" s="256"/>
      <c r="AB4" s="254"/>
      <c r="AC4" s="248"/>
      <c r="AD4" s="157"/>
    </row>
    <row r="5" spans="1:36" s="139" customFormat="1" ht="14.25" thickBot="1">
      <c r="A5" s="168">
        <v>1</v>
      </c>
      <c r="B5" s="169">
        <v>2</v>
      </c>
      <c r="C5" s="163">
        <v>3</v>
      </c>
      <c r="D5" s="163">
        <v>4</v>
      </c>
      <c r="E5" s="169">
        <v>5</v>
      </c>
      <c r="F5" s="169">
        <v>6</v>
      </c>
      <c r="G5" s="169">
        <v>7</v>
      </c>
      <c r="H5" s="169">
        <v>8</v>
      </c>
      <c r="I5" s="169">
        <v>9</v>
      </c>
      <c r="J5" s="169">
        <v>10</v>
      </c>
      <c r="K5" s="169">
        <v>11</v>
      </c>
      <c r="L5" s="169">
        <v>12</v>
      </c>
      <c r="M5" s="169">
        <v>13</v>
      </c>
      <c r="N5" s="169">
        <v>14</v>
      </c>
      <c r="O5" s="169">
        <v>15</v>
      </c>
      <c r="P5" s="169">
        <v>16</v>
      </c>
      <c r="Q5" s="169">
        <v>17</v>
      </c>
      <c r="R5" s="169">
        <v>18</v>
      </c>
      <c r="S5" s="169">
        <v>19</v>
      </c>
      <c r="T5" s="169">
        <v>20</v>
      </c>
      <c r="U5" s="169">
        <v>22</v>
      </c>
      <c r="V5" s="169">
        <v>23</v>
      </c>
      <c r="W5" s="169">
        <v>24</v>
      </c>
      <c r="X5" s="169">
        <v>25</v>
      </c>
      <c r="Y5" s="169">
        <v>26</v>
      </c>
      <c r="Z5" s="169">
        <v>27</v>
      </c>
      <c r="AA5" s="169">
        <v>28</v>
      </c>
      <c r="AB5" s="169">
        <v>29</v>
      </c>
      <c r="AC5" s="170">
        <v>30</v>
      </c>
      <c r="AD5" s="171">
        <v>31</v>
      </c>
    </row>
    <row r="6" spans="1:36" s="140" customFormat="1" ht="14.25" thickBot="1">
      <c r="A6" s="181" t="s">
        <v>14</v>
      </c>
      <c r="B6" s="172"/>
      <c r="C6" s="173">
        <f t="shared" ref="C6:AC6" si="0">SUM(C7:C17)</f>
        <v>461</v>
      </c>
      <c r="D6" s="173">
        <f t="shared" si="0"/>
        <v>166</v>
      </c>
      <c r="E6" s="173">
        <f t="shared" si="0"/>
        <v>295</v>
      </c>
      <c r="F6" s="173">
        <f t="shared" si="0"/>
        <v>0</v>
      </c>
      <c r="G6" s="173">
        <f t="shared" si="0"/>
        <v>158</v>
      </c>
      <c r="H6" s="173">
        <f t="shared" si="0"/>
        <v>125</v>
      </c>
      <c r="I6" s="173">
        <f t="shared" si="0"/>
        <v>8</v>
      </c>
      <c r="J6" s="173">
        <f t="shared" si="0"/>
        <v>80</v>
      </c>
      <c r="K6" s="173">
        <f t="shared" si="0"/>
        <v>0</v>
      </c>
      <c r="L6" s="173">
        <f t="shared" si="0"/>
        <v>30</v>
      </c>
      <c r="M6" s="173">
        <f t="shared" si="0"/>
        <v>0</v>
      </c>
      <c r="N6" s="173">
        <f t="shared" si="0"/>
        <v>30</v>
      </c>
      <c r="O6" s="173">
        <f t="shared" si="0"/>
        <v>0</v>
      </c>
      <c r="P6" s="173">
        <f t="shared" si="0"/>
        <v>30</v>
      </c>
      <c r="Q6" s="173">
        <f t="shared" si="0"/>
        <v>0</v>
      </c>
      <c r="R6" s="173">
        <f t="shared" si="0"/>
        <v>0</v>
      </c>
      <c r="S6" s="173">
        <f t="shared" si="0"/>
        <v>0</v>
      </c>
      <c r="T6" s="173">
        <f t="shared" si="0"/>
        <v>0</v>
      </c>
      <c r="U6" s="173"/>
      <c r="V6" s="173">
        <f t="shared" si="0"/>
        <v>18</v>
      </c>
      <c r="W6" s="173">
        <f t="shared" si="0"/>
        <v>4</v>
      </c>
      <c r="X6" s="173">
        <f t="shared" si="0"/>
        <v>2</v>
      </c>
      <c r="Y6" s="173">
        <f t="shared" si="0"/>
        <v>2</v>
      </c>
      <c r="Z6" s="173">
        <f t="shared" si="0"/>
        <v>2</v>
      </c>
      <c r="AA6" s="173">
        <f t="shared" si="0"/>
        <v>0</v>
      </c>
      <c r="AB6" s="173">
        <f t="shared" si="0"/>
        <v>0</v>
      </c>
      <c r="AC6" s="173">
        <f t="shared" si="0"/>
        <v>28</v>
      </c>
      <c r="AD6" s="174"/>
    </row>
    <row r="7" spans="1:36" s="139" customFormat="1" ht="13.5">
      <c r="A7" s="187">
        <v>1</v>
      </c>
      <c r="B7" s="185" t="s">
        <v>15</v>
      </c>
      <c r="C7" s="188">
        <f t="shared" ref="C7:C17" si="1">SUM(D7:F7)</f>
        <v>60</v>
      </c>
      <c r="D7" s="188"/>
      <c r="E7" s="188">
        <v>60</v>
      </c>
      <c r="F7" s="188"/>
      <c r="G7" s="188"/>
      <c r="H7" s="188">
        <v>30</v>
      </c>
      <c r="I7" s="188"/>
      <c r="J7" s="188">
        <v>30</v>
      </c>
      <c r="K7" s="188"/>
      <c r="L7" s="154"/>
      <c r="M7" s="188"/>
      <c r="N7" s="154"/>
      <c r="O7" s="188"/>
      <c r="P7" s="188"/>
      <c r="Q7" s="188"/>
      <c r="R7" s="188"/>
      <c r="S7" s="188"/>
      <c r="T7" s="188"/>
      <c r="U7" s="188" t="s">
        <v>240</v>
      </c>
      <c r="V7" s="188"/>
      <c r="W7" s="188"/>
      <c r="X7" s="188"/>
      <c r="Y7" s="188"/>
      <c r="Z7" s="188"/>
      <c r="AA7" s="188"/>
      <c r="AB7" s="188"/>
      <c r="AC7" s="189"/>
      <c r="AD7" s="190" t="s">
        <v>17</v>
      </c>
    </row>
    <row r="8" spans="1:36" s="139" customFormat="1" ht="13.5">
      <c r="A8" s="187">
        <v>2</v>
      </c>
      <c r="B8" s="185" t="s">
        <v>18</v>
      </c>
      <c r="C8" s="188">
        <f t="shared" si="1"/>
        <v>120</v>
      </c>
      <c r="D8" s="188"/>
      <c r="E8" s="188">
        <v>120</v>
      </c>
      <c r="F8" s="188"/>
      <c r="G8" s="188"/>
      <c r="H8" s="188"/>
      <c r="I8" s="188"/>
      <c r="J8" s="188">
        <v>30</v>
      </c>
      <c r="K8" s="188"/>
      <c r="L8" s="188">
        <v>30</v>
      </c>
      <c r="M8" s="188"/>
      <c r="N8" s="188">
        <v>30</v>
      </c>
      <c r="O8" s="188"/>
      <c r="P8" s="188">
        <v>30</v>
      </c>
      <c r="Q8" s="188"/>
      <c r="R8" s="188"/>
      <c r="S8" s="188"/>
      <c r="T8" s="188"/>
      <c r="U8" s="188" t="s">
        <v>19</v>
      </c>
      <c r="V8" s="188"/>
      <c r="W8" s="188">
        <v>2</v>
      </c>
      <c r="X8" s="188">
        <v>2</v>
      </c>
      <c r="Y8" s="188">
        <v>2</v>
      </c>
      <c r="Z8" s="188">
        <v>2</v>
      </c>
      <c r="AA8" s="188"/>
      <c r="AB8" s="188"/>
      <c r="AC8" s="189">
        <v>8</v>
      </c>
      <c r="AD8" s="190" t="s">
        <v>20</v>
      </c>
    </row>
    <row r="9" spans="1:36" s="139" customFormat="1" ht="14.25">
      <c r="A9" s="187">
        <v>3</v>
      </c>
      <c r="B9" s="185" t="s">
        <v>21</v>
      </c>
      <c r="C9" s="188">
        <f t="shared" si="1"/>
        <v>29</v>
      </c>
      <c r="D9" s="188">
        <v>14</v>
      </c>
      <c r="E9" s="188">
        <v>15</v>
      </c>
      <c r="F9" s="188"/>
      <c r="G9" s="188">
        <v>14</v>
      </c>
      <c r="H9" s="188">
        <v>15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 t="s">
        <v>19</v>
      </c>
      <c r="V9" s="188">
        <v>2</v>
      </c>
      <c r="W9" s="188"/>
      <c r="X9" s="188"/>
      <c r="Y9" s="188"/>
      <c r="Z9" s="188"/>
      <c r="AA9" s="188"/>
      <c r="AB9" s="188"/>
      <c r="AC9" s="189">
        <v>2</v>
      </c>
      <c r="AD9" s="191" t="s">
        <v>161</v>
      </c>
      <c r="AF9"/>
      <c r="AG9"/>
      <c r="AH9"/>
      <c r="AI9"/>
      <c r="AJ9"/>
    </row>
    <row r="10" spans="1:36" s="139" customFormat="1" ht="14.25">
      <c r="A10" s="187">
        <v>4</v>
      </c>
      <c r="B10" s="185" t="s">
        <v>24</v>
      </c>
      <c r="C10" s="188">
        <f t="shared" si="1"/>
        <v>28</v>
      </c>
      <c r="D10" s="188">
        <v>8</v>
      </c>
      <c r="E10" s="188">
        <v>20</v>
      </c>
      <c r="F10" s="188"/>
      <c r="G10" s="188">
        <v>8</v>
      </c>
      <c r="H10" s="188">
        <v>20</v>
      </c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 t="s">
        <v>19</v>
      </c>
      <c r="V10" s="188">
        <v>2</v>
      </c>
      <c r="W10" s="188"/>
      <c r="X10" s="188"/>
      <c r="Y10" s="188"/>
      <c r="Z10" s="188"/>
      <c r="AA10" s="188"/>
      <c r="AB10" s="188"/>
      <c r="AC10" s="189">
        <v>2</v>
      </c>
      <c r="AD10" s="175" t="s">
        <v>201</v>
      </c>
      <c r="AF10"/>
      <c r="AG10"/>
      <c r="AH10"/>
      <c r="AI10"/>
      <c r="AJ10"/>
    </row>
    <row r="11" spans="1:36" s="139" customFormat="1" ht="14.25">
      <c r="A11" s="187">
        <v>5</v>
      </c>
      <c r="B11" s="185" t="s">
        <v>23</v>
      </c>
      <c r="C11" s="188">
        <f t="shared" si="1"/>
        <v>25</v>
      </c>
      <c r="D11" s="188"/>
      <c r="E11" s="188">
        <v>25</v>
      </c>
      <c r="F11" s="188"/>
      <c r="G11" s="188"/>
      <c r="H11" s="188">
        <v>25</v>
      </c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 t="s">
        <v>16</v>
      </c>
      <c r="V11" s="188">
        <v>2</v>
      </c>
      <c r="W11" s="188"/>
      <c r="X11" s="188"/>
      <c r="Y11" s="188"/>
      <c r="Z11" s="188"/>
      <c r="AA11" s="188"/>
      <c r="AB11" s="188"/>
      <c r="AC11" s="189">
        <v>2</v>
      </c>
      <c r="AD11" s="175" t="s">
        <v>202</v>
      </c>
      <c r="AF11"/>
      <c r="AG11"/>
      <c r="AH11"/>
      <c r="AI11"/>
      <c r="AJ11"/>
    </row>
    <row r="12" spans="1:36" s="139" customFormat="1" ht="14.25">
      <c r="A12" s="187">
        <v>6</v>
      </c>
      <c r="B12" s="185" t="s">
        <v>210</v>
      </c>
      <c r="C12" s="188">
        <f t="shared" si="1"/>
        <v>30</v>
      </c>
      <c r="D12" s="188">
        <v>10</v>
      </c>
      <c r="E12" s="188">
        <v>20</v>
      </c>
      <c r="F12" s="188"/>
      <c r="G12" s="188">
        <v>10</v>
      </c>
      <c r="H12" s="188">
        <v>20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 t="s">
        <v>16</v>
      </c>
      <c r="V12" s="188">
        <v>2</v>
      </c>
      <c r="W12" s="188"/>
      <c r="X12" s="188"/>
      <c r="Y12" s="188"/>
      <c r="Z12" s="188"/>
      <c r="AA12" s="188"/>
      <c r="AB12" s="188"/>
      <c r="AC12" s="189">
        <v>2</v>
      </c>
      <c r="AD12" s="175" t="s">
        <v>202</v>
      </c>
      <c r="AE12"/>
      <c r="AF12"/>
      <c r="AG12"/>
      <c r="AH12"/>
      <c r="AI12"/>
      <c r="AJ12"/>
    </row>
    <row r="13" spans="1:36" s="139" customFormat="1" ht="14.25">
      <c r="A13" s="187">
        <v>7</v>
      </c>
      <c r="B13" s="185" t="s">
        <v>28</v>
      </c>
      <c r="C13" s="188">
        <f t="shared" si="1"/>
        <v>30</v>
      </c>
      <c r="D13" s="188">
        <v>15</v>
      </c>
      <c r="E13" s="188">
        <v>15</v>
      </c>
      <c r="F13" s="188"/>
      <c r="G13" s="188">
        <v>15</v>
      </c>
      <c r="H13" s="188">
        <v>15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 t="s">
        <v>19</v>
      </c>
      <c r="V13" s="188">
        <v>2</v>
      </c>
      <c r="W13" s="188"/>
      <c r="X13" s="188"/>
      <c r="Y13" s="188"/>
      <c r="Z13" s="188"/>
      <c r="AA13" s="188"/>
      <c r="AB13" s="188"/>
      <c r="AC13" s="189">
        <v>2</v>
      </c>
      <c r="AD13" s="175" t="s">
        <v>199</v>
      </c>
      <c r="AF13" s="151"/>
      <c r="AG13"/>
      <c r="AH13"/>
      <c r="AI13"/>
      <c r="AJ13"/>
    </row>
    <row r="14" spans="1:36" s="139" customFormat="1" ht="14.25">
      <c r="A14" s="187">
        <v>8</v>
      </c>
      <c r="B14" s="185" t="s">
        <v>30</v>
      </c>
      <c r="C14" s="188">
        <f t="shared" si="1"/>
        <v>20</v>
      </c>
      <c r="D14" s="188">
        <v>20</v>
      </c>
      <c r="E14" s="188"/>
      <c r="F14" s="188"/>
      <c r="G14" s="188">
        <v>20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 t="s">
        <v>16</v>
      </c>
      <c r="V14" s="188">
        <v>2</v>
      </c>
      <c r="W14" s="188"/>
      <c r="X14" s="188"/>
      <c r="Y14" s="188"/>
      <c r="Z14" s="188"/>
      <c r="AA14" s="188"/>
      <c r="AB14" s="188"/>
      <c r="AC14" s="189">
        <v>2</v>
      </c>
      <c r="AD14" s="175" t="s">
        <v>200</v>
      </c>
      <c r="AF14"/>
      <c r="AG14"/>
      <c r="AH14"/>
      <c r="AI14"/>
      <c r="AJ14"/>
    </row>
    <row r="15" spans="1:36" s="139" customFormat="1" ht="14.25">
      <c r="A15" s="187">
        <v>9</v>
      </c>
      <c r="B15" s="176" t="s">
        <v>212</v>
      </c>
      <c r="C15" s="188">
        <f t="shared" si="1"/>
        <v>10</v>
      </c>
      <c r="D15" s="192">
        <v>10</v>
      </c>
      <c r="E15" s="192"/>
      <c r="F15" s="192"/>
      <c r="G15" s="154">
        <v>10</v>
      </c>
      <c r="H15" s="192"/>
      <c r="I15" s="192"/>
      <c r="J15" s="192"/>
      <c r="K15" s="192"/>
      <c r="L15" s="192"/>
      <c r="M15" s="192"/>
      <c r="N15" s="192"/>
      <c r="O15" s="192"/>
      <c r="P15" s="154"/>
      <c r="Q15" s="192"/>
      <c r="R15" s="192"/>
      <c r="S15" s="192"/>
      <c r="T15" s="192"/>
      <c r="U15" s="192" t="s">
        <v>16</v>
      </c>
      <c r="V15" s="192">
        <v>1</v>
      </c>
      <c r="W15" s="154"/>
      <c r="X15" s="192"/>
      <c r="Y15" s="192"/>
      <c r="Z15" s="192"/>
      <c r="AA15" s="192"/>
      <c r="AB15" s="192"/>
      <c r="AC15" s="193">
        <v>1</v>
      </c>
      <c r="AD15" s="175" t="s">
        <v>202</v>
      </c>
      <c r="AF15"/>
      <c r="AG15"/>
      <c r="AH15"/>
      <c r="AI15"/>
      <c r="AJ15"/>
    </row>
    <row r="16" spans="1:36" s="139" customFormat="1" ht="14.25">
      <c r="A16" s="187">
        <v>10</v>
      </c>
      <c r="B16" s="185" t="s">
        <v>26</v>
      </c>
      <c r="C16" s="188">
        <f t="shared" si="1"/>
        <v>28</v>
      </c>
      <c r="D16" s="188">
        <v>8</v>
      </c>
      <c r="E16" s="188">
        <v>20</v>
      </c>
      <c r="F16" s="188"/>
      <c r="G16" s="188"/>
      <c r="H16" s="188"/>
      <c r="I16" s="188">
        <v>8</v>
      </c>
      <c r="J16" s="188">
        <v>20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 t="s">
        <v>19</v>
      </c>
      <c r="V16" s="188"/>
      <c r="W16" s="188">
        <v>2</v>
      </c>
      <c r="X16" s="188"/>
      <c r="Y16" s="188"/>
      <c r="Z16" s="188"/>
      <c r="AA16" s="188"/>
      <c r="AB16" s="188"/>
      <c r="AC16" s="189">
        <v>2</v>
      </c>
      <c r="AD16" s="175" t="s">
        <v>203</v>
      </c>
      <c r="AF16"/>
      <c r="AG16"/>
      <c r="AH16"/>
      <c r="AI16"/>
      <c r="AJ16"/>
    </row>
    <row r="17" spans="1:34" s="142" customFormat="1" ht="14.25" thickBot="1">
      <c r="A17" s="187">
        <v>11</v>
      </c>
      <c r="B17" s="186" t="s">
        <v>32</v>
      </c>
      <c r="C17" s="188">
        <f t="shared" si="1"/>
        <v>81</v>
      </c>
      <c r="D17" s="194">
        <v>81</v>
      </c>
      <c r="E17" s="194"/>
      <c r="F17" s="194"/>
      <c r="G17" s="195">
        <v>81</v>
      </c>
      <c r="H17" s="194"/>
      <c r="I17" s="192"/>
      <c r="J17" s="194"/>
      <c r="K17" s="192"/>
      <c r="L17" s="192"/>
      <c r="M17" s="192"/>
      <c r="N17" s="192"/>
      <c r="O17" s="192"/>
      <c r="P17" s="195"/>
      <c r="Q17" s="196"/>
      <c r="R17" s="192"/>
      <c r="S17" s="194"/>
      <c r="T17" s="192"/>
      <c r="U17" s="194" t="s">
        <v>16</v>
      </c>
      <c r="V17" s="194">
        <v>5</v>
      </c>
      <c r="W17" s="195"/>
      <c r="X17" s="192"/>
      <c r="Y17" s="192"/>
      <c r="Z17" s="192"/>
      <c r="AA17" s="192"/>
      <c r="AB17" s="194"/>
      <c r="AC17" s="197">
        <v>5</v>
      </c>
      <c r="AD17" s="190" t="s">
        <v>143</v>
      </c>
    </row>
    <row r="18" spans="1:34" s="140" customFormat="1" ht="14.25" thickBot="1">
      <c r="A18" s="228" t="s">
        <v>33</v>
      </c>
      <c r="B18" s="229"/>
      <c r="C18" s="230">
        <f t="shared" ref="C18:AC18" si="2">SUM(C19:C50)</f>
        <v>1549</v>
      </c>
      <c r="D18" s="230">
        <f t="shared" si="2"/>
        <v>500</v>
      </c>
      <c r="E18" s="230">
        <f t="shared" si="2"/>
        <v>617</v>
      </c>
      <c r="F18" s="230">
        <f t="shared" si="2"/>
        <v>432</v>
      </c>
      <c r="G18" s="230">
        <f t="shared" si="2"/>
        <v>27</v>
      </c>
      <c r="H18" s="230">
        <f t="shared" si="2"/>
        <v>84</v>
      </c>
      <c r="I18" s="230">
        <f t="shared" si="2"/>
        <v>108</v>
      </c>
      <c r="J18" s="230">
        <f t="shared" si="2"/>
        <v>234</v>
      </c>
      <c r="K18" s="230">
        <f t="shared" si="2"/>
        <v>156</v>
      </c>
      <c r="L18" s="230">
        <f t="shared" si="2"/>
        <v>220</v>
      </c>
      <c r="M18" s="230">
        <f t="shared" si="2"/>
        <v>101</v>
      </c>
      <c r="N18" s="230">
        <f t="shared" si="2"/>
        <v>245</v>
      </c>
      <c r="O18" s="230">
        <f t="shared" si="2"/>
        <v>59</v>
      </c>
      <c r="P18" s="230">
        <f t="shared" si="2"/>
        <v>113</v>
      </c>
      <c r="Q18" s="230">
        <f t="shared" si="2"/>
        <v>49</v>
      </c>
      <c r="R18" s="230">
        <f t="shared" si="2"/>
        <v>153</v>
      </c>
      <c r="S18" s="230">
        <f t="shared" si="2"/>
        <v>0</v>
      </c>
      <c r="T18" s="230">
        <f t="shared" si="2"/>
        <v>0</v>
      </c>
      <c r="U18" s="230"/>
      <c r="V18" s="230">
        <f t="shared" si="2"/>
        <v>12</v>
      </c>
      <c r="W18" s="230">
        <f t="shared" si="2"/>
        <v>26</v>
      </c>
      <c r="X18" s="230">
        <f t="shared" si="2"/>
        <v>28</v>
      </c>
      <c r="Y18" s="230">
        <f t="shared" si="2"/>
        <v>28</v>
      </c>
      <c r="Z18" s="230">
        <f t="shared" si="2"/>
        <v>12</v>
      </c>
      <c r="AA18" s="230">
        <f>SUM(AA19:AA50)</f>
        <v>14</v>
      </c>
      <c r="AB18" s="230">
        <f t="shared" si="2"/>
        <v>0</v>
      </c>
      <c r="AC18" s="230">
        <f t="shared" si="2"/>
        <v>120</v>
      </c>
      <c r="AD18" s="231"/>
    </row>
    <row r="19" spans="1:34" s="139" customFormat="1" ht="13.5">
      <c r="A19" s="187">
        <v>11</v>
      </c>
      <c r="B19" s="185" t="s">
        <v>40</v>
      </c>
      <c r="C19" s="188">
        <f>SUM(D19:F19)</f>
        <v>29</v>
      </c>
      <c r="D19" s="188">
        <v>5</v>
      </c>
      <c r="E19" s="188">
        <v>18</v>
      </c>
      <c r="F19" s="188">
        <v>6</v>
      </c>
      <c r="G19" s="188">
        <v>5</v>
      </c>
      <c r="H19" s="188">
        <v>24</v>
      </c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 t="s">
        <v>16</v>
      </c>
      <c r="V19" s="188">
        <v>3</v>
      </c>
      <c r="W19" s="188"/>
      <c r="X19" s="188"/>
      <c r="Y19" s="188"/>
      <c r="Z19" s="188"/>
      <c r="AA19" s="188"/>
      <c r="AB19" s="188"/>
      <c r="AC19" s="189">
        <v>3</v>
      </c>
      <c r="AD19" s="175" t="s">
        <v>199</v>
      </c>
    </row>
    <row r="20" spans="1:34" s="139" customFormat="1" ht="13.5">
      <c r="A20" s="187">
        <v>12</v>
      </c>
      <c r="B20" s="185" t="s">
        <v>34</v>
      </c>
      <c r="C20" s="188">
        <f t="shared" ref="C20:C50" si="3">SUM(D20:F20)</f>
        <v>32</v>
      </c>
      <c r="D20" s="188">
        <v>10</v>
      </c>
      <c r="E20" s="188">
        <v>10</v>
      </c>
      <c r="F20" s="188">
        <v>12</v>
      </c>
      <c r="G20" s="188">
        <v>10</v>
      </c>
      <c r="H20" s="188">
        <v>22</v>
      </c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 t="s">
        <v>19</v>
      </c>
      <c r="V20" s="188">
        <v>3</v>
      </c>
      <c r="W20" s="188"/>
      <c r="X20" s="188"/>
      <c r="Y20" s="188"/>
      <c r="Z20" s="188"/>
      <c r="AA20" s="188"/>
      <c r="AB20" s="188"/>
      <c r="AC20" s="189">
        <v>3</v>
      </c>
      <c r="AD20" s="175" t="s">
        <v>201</v>
      </c>
    </row>
    <row r="21" spans="1:34" s="139" customFormat="1" ht="14.25">
      <c r="A21" s="187">
        <v>13</v>
      </c>
      <c r="B21" s="185" t="s">
        <v>36</v>
      </c>
      <c r="C21" s="188">
        <f t="shared" si="3"/>
        <v>50</v>
      </c>
      <c r="D21" s="188">
        <v>12</v>
      </c>
      <c r="E21" s="188">
        <v>14</v>
      </c>
      <c r="F21" s="188">
        <v>24</v>
      </c>
      <c r="G21" s="188">
        <v>12</v>
      </c>
      <c r="H21" s="188">
        <v>38</v>
      </c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 t="s">
        <v>19</v>
      </c>
      <c r="V21" s="188">
        <v>6</v>
      </c>
      <c r="W21" s="188"/>
      <c r="X21" s="188"/>
      <c r="Y21" s="188"/>
      <c r="Z21" s="188"/>
      <c r="AA21" s="188"/>
      <c r="AB21" s="188"/>
      <c r="AC21" s="189">
        <v>6</v>
      </c>
      <c r="AD21" s="175" t="s">
        <v>211</v>
      </c>
      <c r="AE21"/>
      <c r="AF21"/>
      <c r="AG21"/>
      <c r="AH21"/>
    </row>
    <row r="22" spans="1:34" s="139" customFormat="1" ht="13.5">
      <c r="A22" s="187">
        <v>14</v>
      </c>
      <c r="B22" s="185" t="s">
        <v>53</v>
      </c>
      <c r="C22" s="188">
        <f t="shared" si="3"/>
        <v>64</v>
      </c>
      <c r="D22" s="188">
        <v>18</v>
      </c>
      <c r="E22" s="188">
        <v>30</v>
      </c>
      <c r="F22" s="188">
        <v>16</v>
      </c>
      <c r="G22" s="188"/>
      <c r="H22" s="188"/>
      <c r="I22" s="188">
        <v>18</v>
      </c>
      <c r="J22" s="188">
        <v>46</v>
      </c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 t="s">
        <v>19</v>
      </c>
      <c r="V22" s="188"/>
      <c r="W22" s="188">
        <v>5</v>
      </c>
      <c r="X22" s="188"/>
      <c r="Y22" s="188"/>
      <c r="Z22" s="188"/>
      <c r="AA22" s="188"/>
      <c r="AB22" s="188"/>
      <c r="AC22" s="189">
        <v>5</v>
      </c>
      <c r="AD22" s="175" t="s">
        <v>201</v>
      </c>
    </row>
    <row r="23" spans="1:34" s="139" customFormat="1" ht="13.5">
      <c r="A23" s="187">
        <v>15</v>
      </c>
      <c r="B23" s="185" t="s">
        <v>39</v>
      </c>
      <c r="C23" s="188">
        <f t="shared" si="3"/>
        <v>45</v>
      </c>
      <c r="D23" s="188">
        <v>15</v>
      </c>
      <c r="E23" s="188">
        <v>30</v>
      </c>
      <c r="F23" s="188"/>
      <c r="G23" s="188"/>
      <c r="H23" s="188"/>
      <c r="I23" s="188">
        <v>15</v>
      </c>
      <c r="J23" s="188">
        <v>30</v>
      </c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 t="s">
        <v>19</v>
      </c>
      <c r="V23" s="188"/>
      <c r="W23" s="188">
        <v>3</v>
      </c>
      <c r="X23" s="188"/>
      <c r="Y23" s="188"/>
      <c r="Z23" s="188"/>
      <c r="AA23" s="188"/>
      <c r="AB23" s="188"/>
      <c r="AC23" s="189">
        <v>3</v>
      </c>
      <c r="AD23" s="175" t="s">
        <v>201</v>
      </c>
    </row>
    <row r="24" spans="1:34" s="139" customFormat="1" ht="13.5">
      <c r="A24" s="187">
        <v>16</v>
      </c>
      <c r="B24" s="185" t="s">
        <v>116</v>
      </c>
      <c r="C24" s="188">
        <f t="shared" si="3"/>
        <v>67</v>
      </c>
      <c r="D24" s="188">
        <v>25</v>
      </c>
      <c r="E24" s="188">
        <v>24</v>
      </c>
      <c r="F24" s="188">
        <v>18</v>
      </c>
      <c r="G24" s="188"/>
      <c r="H24" s="188"/>
      <c r="I24" s="188">
        <v>25</v>
      </c>
      <c r="J24" s="188">
        <v>42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 t="s">
        <v>19</v>
      </c>
      <c r="V24" s="188"/>
      <c r="W24" s="188">
        <v>5</v>
      </c>
      <c r="X24" s="188"/>
      <c r="Y24" s="188"/>
      <c r="Z24" s="188"/>
      <c r="AA24" s="188"/>
      <c r="AB24" s="188"/>
      <c r="AC24" s="189">
        <v>5</v>
      </c>
      <c r="AD24" s="175" t="s">
        <v>199</v>
      </c>
    </row>
    <row r="25" spans="1:34" s="139" customFormat="1" ht="14.25">
      <c r="A25" s="187">
        <v>17</v>
      </c>
      <c r="B25" s="185" t="s">
        <v>47</v>
      </c>
      <c r="C25" s="188">
        <f t="shared" si="3"/>
        <v>62</v>
      </c>
      <c r="D25" s="188">
        <v>20</v>
      </c>
      <c r="E25" s="188">
        <v>24</v>
      </c>
      <c r="F25" s="188">
        <v>18</v>
      </c>
      <c r="G25" s="188"/>
      <c r="H25" s="188"/>
      <c r="I25" s="188">
        <v>20</v>
      </c>
      <c r="J25" s="188">
        <v>42</v>
      </c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 t="s">
        <v>19</v>
      </c>
      <c r="V25" s="188"/>
      <c r="W25" s="188">
        <v>5</v>
      </c>
      <c r="X25" s="188"/>
      <c r="Y25" s="188"/>
      <c r="Z25" s="188"/>
      <c r="AA25" s="188"/>
      <c r="AB25" s="188"/>
      <c r="AC25" s="189">
        <v>5</v>
      </c>
      <c r="AD25" s="175" t="s">
        <v>203</v>
      </c>
      <c r="AE25"/>
      <c r="AF25"/>
      <c r="AG25"/>
      <c r="AH25"/>
    </row>
    <row r="26" spans="1:34" s="139" customFormat="1" ht="13.5">
      <c r="A26" s="187">
        <v>18</v>
      </c>
      <c r="B26" s="185" t="s">
        <v>44</v>
      </c>
      <c r="C26" s="188">
        <f t="shared" si="3"/>
        <v>44</v>
      </c>
      <c r="D26" s="188">
        <v>12</v>
      </c>
      <c r="E26" s="188">
        <v>14</v>
      </c>
      <c r="F26" s="188">
        <v>18</v>
      </c>
      <c r="G26" s="188"/>
      <c r="H26" s="188"/>
      <c r="I26" s="188">
        <v>12</v>
      </c>
      <c r="J26" s="188">
        <v>32</v>
      </c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 t="s">
        <v>19</v>
      </c>
      <c r="V26" s="198"/>
      <c r="W26" s="188">
        <v>3</v>
      </c>
      <c r="X26" s="188"/>
      <c r="Y26" s="188"/>
      <c r="Z26" s="188"/>
      <c r="AA26" s="188"/>
      <c r="AB26" s="188"/>
      <c r="AC26" s="189">
        <v>3</v>
      </c>
      <c r="AD26" s="175" t="s">
        <v>211</v>
      </c>
    </row>
    <row r="27" spans="1:34" s="139" customFormat="1" ht="13.5">
      <c r="A27" s="187">
        <v>19</v>
      </c>
      <c r="B27" s="185" t="s">
        <v>41</v>
      </c>
      <c r="C27" s="188">
        <f t="shared" si="3"/>
        <v>60</v>
      </c>
      <c r="D27" s="188">
        <v>18</v>
      </c>
      <c r="E27" s="188">
        <v>24</v>
      </c>
      <c r="F27" s="188">
        <v>18</v>
      </c>
      <c r="G27" s="188"/>
      <c r="H27" s="188"/>
      <c r="I27" s="188">
        <v>18</v>
      </c>
      <c r="J27" s="188">
        <v>42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 t="s">
        <v>19</v>
      </c>
      <c r="V27" s="188"/>
      <c r="W27" s="188">
        <v>5</v>
      </c>
      <c r="X27" s="188"/>
      <c r="Y27" s="188"/>
      <c r="Z27" s="188"/>
      <c r="AA27" s="188"/>
      <c r="AB27" s="188"/>
      <c r="AC27" s="189">
        <v>5</v>
      </c>
      <c r="AD27" s="175" t="s">
        <v>200</v>
      </c>
    </row>
    <row r="28" spans="1:34" s="139" customFormat="1" ht="13.5">
      <c r="A28" s="187">
        <v>20</v>
      </c>
      <c r="B28" s="185" t="s">
        <v>43</v>
      </c>
      <c r="C28" s="188">
        <f t="shared" si="3"/>
        <v>52</v>
      </c>
      <c r="D28" s="188">
        <v>20</v>
      </c>
      <c r="E28" s="188">
        <v>20</v>
      </c>
      <c r="F28" s="188">
        <v>12</v>
      </c>
      <c r="G28" s="188"/>
      <c r="H28" s="188"/>
      <c r="I28" s="188"/>
      <c r="J28" s="188"/>
      <c r="K28" s="188">
        <v>20</v>
      </c>
      <c r="L28" s="188">
        <v>32</v>
      </c>
      <c r="M28" s="188"/>
      <c r="N28" s="188"/>
      <c r="O28" s="188"/>
      <c r="P28" s="188"/>
      <c r="Q28" s="188"/>
      <c r="R28" s="188"/>
      <c r="S28" s="188"/>
      <c r="T28" s="188"/>
      <c r="U28" s="188" t="s">
        <v>19</v>
      </c>
      <c r="V28" s="188"/>
      <c r="W28" s="188"/>
      <c r="X28" s="188">
        <v>4</v>
      </c>
      <c r="Y28" s="188"/>
      <c r="Z28" s="188"/>
      <c r="AA28" s="188"/>
      <c r="AB28" s="188"/>
      <c r="AC28" s="189">
        <v>4</v>
      </c>
      <c r="AD28" s="175" t="s">
        <v>202</v>
      </c>
    </row>
    <row r="29" spans="1:34" s="139" customFormat="1" ht="13.5">
      <c r="A29" s="187">
        <v>21</v>
      </c>
      <c r="B29" s="185" t="s">
        <v>120</v>
      </c>
      <c r="C29" s="188">
        <f t="shared" si="3"/>
        <v>50</v>
      </c>
      <c r="D29" s="188">
        <v>30</v>
      </c>
      <c r="E29" s="188">
        <v>20</v>
      </c>
      <c r="F29" s="188"/>
      <c r="G29" s="188"/>
      <c r="H29" s="188"/>
      <c r="I29" s="188"/>
      <c r="J29" s="188"/>
      <c r="K29" s="188">
        <v>30</v>
      </c>
      <c r="L29" s="188">
        <v>20</v>
      </c>
      <c r="M29" s="188"/>
      <c r="N29" s="188"/>
      <c r="O29" s="188"/>
      <c r="P29" s="188"/>
      <c r="Q29" s="188"/>
      <c r="R29" s="188"/>
      <c r="S29" s="188"/>
      <c r="T29" s="188"/>
      <c r="U29" s="188" t="s">
        <v>19</v>
      </c>
      <c r="V29" s="188"/>
      <c r="W29" s="188"/>
      <c r="X29" s="188">
        <v>4</v>
      </c>
      <c r="Y29" s="188"/>
      <c r="Z29" s="188"/>
      <c r="AA29" s="188"/>
      <c r="AB29" s="188"/>
      <c r="AC29" s="189">
        <v>4</v>
      </c>
      <c r="AD29" s="175" t="s">
        <v>211</v>
      </c>
    </row>
    <row r="30" spans="1:34" s="139" customFormat="1" ht="14.25">
      <c r="A30" s="187">
        <v>22</v>
      </c>
      <c r="B30" s="185" t="s">
        <v>45</v>
      </c>
      <c r="C30" s="188">
        <f t="shared" si="3"/>
        <v>54</v>
      </c>
      <c r="D30" s="188">
        <v>16</v>
      </c>
      <c r="E30" s="188">
        <v>14</v>
      </c>
      <c r="F30" s="188">
        <v>24</v>
      </c>
      <c r="G30" s="188"/>
      <c r="H30" s="188"/>
      <c r="I30" s="188"/>
      <c r="J30" s="188"/>
      <c r="K30" s="188">
        <v>16</v>
      </c>
      <c r="L30" s="188">
        <v>38</v>
      </c>
      <c r="M30" s="188"/>
      <c r="N30" s="188"/>
      <c r="O30" s="188"/>
      <c r="P30" s="188"/>
      <c r="Q30" s="188"/>
      <c r="R30" s="188"/>
      <c r="S30" s="188"/>
      <c r="T30" s="188"/>
      <c r="U30" s="188" t="s">
        <v>19</v>
      </c>
      <c r="V30" s="188"/>
      <c r="W30" s="188"/>
      <c r="X30" s="188">
        <v>4</v>
      </c>
      <c r="Y30" s="188"/>
      <c r="Z30" s="188"/>
      <c r="AA30" s="188"/>
      <c r="AB30" s="188"/>
      <c r="AC30" s="189">
        <v>4</v>
      </c>
      <c r="AD30" s="175" t="s">
        <v>202</v>
      </c>
      <c r="AE30"/>
      <c r="AF30"/>
      <c r="AG30"/>
    </row>
    <row r="31" spans="1:34" s="139" customFormat="1" ht="13.5">
      <c r="A31" s="187">
        <v>23</v>
      </c>
      <c r="B31" s="185" t="s">
        <v>46</v>
      </c>
      <c r="C31" s="188">
        <f t="shared" si="3"/>
        <v>34</v>
      </c>
      <c r="D31" s="188">
        <v>14</v>
      </c>
      <c r="E31" s="188">
        <v>14</v>
      </c>
      <c r="F31" s="188">
        <v>6</v>
      </c>
      <c r="G31" s="188"/>
      <c r="H31" s="188"/>
      <c r="I31" s="188"/>
      <c r="J31" s="188"/>
      <c r="K31" s="188">
        <v>14</v>
      </c>
      <c r="L31" s="188">
        <v>20</v>
      </c>
      <c r="M31" s="188"/>
      <c r="N31" s="188"/>
      <c r="O31" s="188"/>
      <c r="P31" s="188"/>
      <c r="Q31" s="188"/>
      <c r="R31" s="188"/>
      <c r="S31" s="188"/>
      <c r="T31" s="188"/>
      <c r="U31" s="188" t="s">
        <v>16</v>
      </c>
      <c r="V31" s="188"/>
      <c r="W31" s="188"/>
      <c r="X31" s="188">
        <v>2</v>
      </c>
      <c r="Y31" s="188"/>
      <c r="Z31" s="188"/>
      <c r="AA31" s="188"/>
      <c r="AB31" s="188"/>
      <c r="AC31" s="189">
        <v>2</v>
      </c>
      <c r="AD31" s="175" t="s">
        <v>199</v>
      </c>
    </row>
    <row r="32" spans="1:34" s="139" customFormat="1" ht="13.5">
      <c r="A32" s="187">
        <v>24</v>
      </c>
      <c r="B32" s="185" t="s">
        <v>49</v>
      </c>
      <c r="C32" s="188">
        <f t="shared" si="3"/>
        <v>62</v>
      </c>
      <c r="D32" s="188">
        <v>20</v>
      </c>
      <c r="E32" s="188">
        <v>30</v>
      </c>
      <c r="F32" s="188">
        <v>12</v>
      </c>
      <c r="G32" s="188"/>
      <c r="H32" s="188"/>
      <c r="I32" s="188"/>
      <c r="J32" s="188"/>
      <c r="K32" s="188">
        <v>20</v>
      </c>
      <c r="L32" s="188">
        <v>42</v>
      </c>
      <c r="M32" s="188"/>
      <c r="N32" s="188"/>
      <c r="O32" s="188"/>
      <c r="P32" s="188"/>
      <c r="Q32" s="188"/>
      <c r="R32" s="188"/>
      <c r="S32" s="188"/>
      <c r="T32" s="188"/>
      <c r="U32" s="188" t="s">
        <v>19</v>
      </c>
      <c r="V32" s="188"/>
      <c r="W32" s="188"/>
      <c r="X32" s="188">
        <v>5</v>
      </c>
      <c r="Y32" s="188"/>
      <c r="Z32" s="188"/>
      <c r="AA32" s="188"/>
      <c r="AB32" s="188"/>
      <c r="AC32" s="189">
        <v>5</v>
      </c>
      <c r="AD32" s="175" t="s">
        <v>203</v>
      </c>
    </row>
    <row r="33" spans="1:33" s="139" customFormat="1" ht="13.5">
      <c r="A33" s="187">
        <v>25</v>
      </c>
      <c r="B33" s="185" t="s">
        <v>61</v>
      </c>
      <c r="C33" s="188">
        <f t="shared" si="3"/>
        <v>32</v>
      </c>
      <c r="D33" s="188">
        <v>14</v>
      </c>
      <c r="E33" s="188">
        <v>12</v>
      </c>
      <c r="F33" s="188">
        <v>6</v>
      </c>
      <c r="G33" s="188"/>
      <c r="H33" s="188"/>
      <c r="I33" s="188"/>
      <c r="J33" s="188"/>
      <c r="K33" s="188">
        <v>14</v>
      </c>
      <c r="L33" s="188">
        <v>18</v>
      </c>
      <c r="M33" s="188"/>
      <c r="N33" s="188"/>
      <c r="O33" s="188"/>
      <c r="P33" s="188"/>
      <c r="Q33" s="188"/>
      <c r="R33" s="188"/>
      <c r="S33" s="188"/>
      <c r="T33" s="188"/>
      <c r="U33" s="188" t="s">
        <v>16</v>
      </c>
      <c r="V33" s="188"/>
      <c r="W33" s="188"/>
      <c r="X33" s="188">
        <v>2</v>
      </c>
      <c r="Y33" s="188"/>
      <c r="Z33" s="199"/>
      <c r="AA33" s="188"/>
      <c r="AB33" s="188"/>
      <c r="AC33" s="188">
        <v>2</v>
      </c>
      <c r="AD33" s="175" t="s">
        <v>199</v>
      </c>
    </row>
    <row r="34" spans="1:33" s="139" customFormat="1" ht="13.5">
      <c r="A34" s="187">
        <v>26</v>
      </c>
      <c r="B34" s="185" t="s">
        <v>213</v>
      </c>
      <c r="C34" s="188">
        <f t="shared" si="3"/>
        <v>22</v>
      </c>
      <c r="D34" s="188">
        <v>12</v>
      </c>
      <c r="E34" s="188">
        <v>4</v>
      </c>
      <c r="F34" s="188">
        <v>6</v>
      </c>
      <c r="G34" s="188"/>
      <c r="H34" s="188"/>
      <c r="I34" s="188"/>
      <c r="J34" s="188"/>
      <c r="K34" s="188">
        <v>12</v>
      </c>
      <c r="L34" s="188">
        <v>10</v>
      </c>
      <c r="M34" s="188"/>
      <c r="N34" s="188"/>
      <c r="O34" s="188"/>
      <c r="P34" s="188"/>
      <c r="Q34" s="188"/>
      <c r="R34" s="188"/>
      <c r="S34" s="188"/>
      <c r="T34" s="188"/>
      <c r="U34" s="188" t="s">
        <v>16</v>
      </c>
      <c r="V34" s="188"/>
      <c r="W34" s="188"/>
      <c r="X34" s="188">
        <v>2</v>
      </c>
      <c r="Y34" s="188"/>
      <c r="Z34" s="188"/>
      <c r="AA34" s="188"/>
      <c r="AB34" s="188"/>
      <c r="AC34" s="188">
        <v>2</v>
      </c>
      <c r="AD34" s="175" t="s">
        <v>211</v>
      </c>
    </row>
    <row r="35" spans="1:33" s="139" customFormat="1" ht="13.5">
      <c r="A35" s="187">
        <v>27</v>
      </c>
      <c r="B35" s="185" t="s">
        <v>60</v>
      </c>
      <c r="C35" s="188">
        <f t="shared" si="3"/>
        <v>40</v>
      </c>
      <c r="D35" s="188">
        <v>15</v>
      </c>
      <c r="E35" s="188">
        <v>13</v>
      </c>
      <c r="F35" s="188">
        <v>12</v>
      </c>
      <c r="G35" s="188"/>
      <c r="H35" s="188"/>
      <c r="I35" s="188"/>
      <c r="J35" s="188"/>
      <c r="K35" s="188">
        <v>15</v>
      </c>
      <c r="L35" s="188">
        <v>25</v>
      </c>
      <c r="M35" s="188"/>
      <c r="N35" s="188"/>
      <c r="O35" s="188"/>
      <c r="P35" s="188"/>
      <c r="Q35" s="188"/>
      <c r="R35" s="188"/>
      <c r="S35" s="188"/>
      <c r="T35" s="188"/>
      <c r="U35" s="188" t="s">
        <v>16</v>
      </c>
      <c r="V35" s="188"/>
      <c r="W35" s="188"/>
      <c r="X35" s="188">
        <v>3</v>
      </c>
      <c r="Y35" s="188"/>
      <c r="Z35" s="188"/>
      <c r="AA35" s="188"/>
      <c r="AB35" s="188"/>
      <c r="AC35" s="189">
        <v>3</v>
      </c>
      <c r="AD35" s="175" t="s">
        <v>211</v>
      </c>
    </row>
    <row r="36" spans="1:33" s="139" customFormat="1" ht="13.5">
      <c r="A36" s="187">
        <v>28</v>
      </c>
      <c r="B36" s="185" t="s">
        <v>51</v>
      </c>
      <c r="C36" s="188">
        <f t="shared" si="3"/>
        <v>30</v>
      </c>
      <c r="D36" s="188">
        <v>15</v>
      </c>
      <c r="E36" s="188">
        <v>15</v>
      </c>
      <c r="F36" s="188"/>
      <c r="G36" s="188"/>
      <c r="H36" s="188"/>
      <c r="I36" s="188"/>
      <c r="J36" s="188"/>
      <c r="K36" s="188">
        <v>15</v>
      </c>
      <c r="L36" s="188">
        <v>15</v>
      </c>
      <c r="M36" s="188"/>
      <c r="N36" s="188"/>
      <c r="O36" s="188"/>
      <c r="P36" s="188"/>
      <c r="Q36" s="188"/>
      <c r="R36" s="188"/>
      <c r="S36" s="188"/>
      <c r="T36" s="188"/>
      <c r="U36" s="188" t="s">
        <v>16</v>
      </c>
      <c r="V36" s="198"/>
      <c r="W36" s="198"/>
      <c r="X36" s="188">
        <v>2</v>
      </c>
      <c r="Y36" s="198"/>
      <c r="Z36" s="188"/>
      <c r="AA36" s="188"/>
      <c r="AB36" s="188"/>
      <c r="AC36" s="189">
        <v>2</v>
      </c>
      <c r="AD36" s="175" t="s">
        <v>203</v>
      </c>
    </row>
    <row r="37" spans="1:33" s="139" customFormat="1" ht="13.5">
      <c r="A37" s="187">
        <v>29</v>
      </c>
      <c r="B37" s="185" t="s">
        <v>56</v>
      </c>
      <c r="C37" s="188">
        <f t="shared" si="3"/>
        <v>76</v>
      </c>
      <c r="D37" s="188">
        <v>20</v>
      </c>
      <c r="E37" s="188">
        <v>20</v>
      </c>
      <c r="F37" s="188">
        <v>36</v>
      </c>
      <c r="G37" s="188"/>
      <c r="H37" s="188"/>
      <c r="I37" s="188"/>
      <c r="J37" s="188"/>
      <c r="K37" s="188"/>
      <c r="L37" s="188"/>
      <c r="M37" s="188">
        <v>20</v>
      </c>
      <c r="N37" s="188">
        <v>56</v>
      </c>
      <c r="O37" s="188"/>
      <c r="P37" s="188"/>
      <c r="Q37" s="188"/>
      <c r="R37" s="188"/>
      <c r="S37" s="188"/>
      <c r="T37" s="188"/>
      <c r="U37" s="154" t="s">
        <v>19</v>
      </c>
      <c r="V37" s="198"/>
      <c r="W37" s="198"/>
      <c r="X37" s="188"/>
      <c r="Y37" s="188">
        <v>6</v>
      </c>
      <c r="Z37" s="188"/>
      <c r="AA37" s="188"/>
      <c r="AB37" s="188"/>
      <c r="AC37" s="189">
        <v>6</v>
      </c>
      <c r="AD37" s="175" t="s">
        <v>203</v>
      </c>
    </row>
    <row r="38" spans="1:33" s="139" customFormat="1" ht="13.5">
      <c r="A38" s="187">
        <v>30</v>
      </c>
      <c r="B38" s="185" t="s">
        <v>50</v>
      </c>
      <c r="C38" s="188">
        <f t="shared" si="3"/>
        <v>66</v>
      </c>
      <c r="D38" s="188">
        <v>20</v>
      </c>
      <c r="E38" s="188">
        <v>22</v>
      </c>
      <c r="F38" s="188">
        <v>24</v>
      </c>
      <c r="G38" s="188"/>
      <c r="H38" s="188"/>
      <c r="I38" s="188"/>
      <c r="J38" s="188"/>
      <c r="K38" s="188"/>
      <c r="L38" s="188"/>
      <c r="M38" s="188">
        <v>20</v>
      </c>
      <c r="N38" s="188">
        <v>46</v>
      </c>
      <c r="O38" s="188"/>
      <c r="P38" s="188"/>
      <c r="Q38" s="188"/>
      <c r="R38" s="188"/>
      <c r="S38" s="188"/>
      <c r="T38" s="188"/>
      <c r="U38" s="188" t="s">
        <v>19</v>
      </c>
      <c r="V38" s="188"/>
      <c r="W38" s="188"/>
      <c r="X38" s="188"/>
      <c r="Y38" s="188">
        <v>6</v>
      </c>
      <c r="Z38" s="188"/>
      <c r="AA38" s="188"/>
      <c r="AB38" s="188"/>
      <c r="AC38" s="189">
        <v>6</v>
      </c>
      <c r="AD38" s="175" t="s">
        <v>200</v>
      </c>
    </row>
    <row r="39" spans="1:33" s="139" customFormat="1" ht="14.25">
      <c r="A39" s="187">
        <v>31</v>
      </c>
      <c r="B39" s="185" t="s">
        <v>52</v>
      </c>
      <c r="C39" s="188">
        <f t="shared" si="3"/>
        <v>34</v>
      </c>
      <c r="D39" s="188">
        <v>12</v>
      </c>
      <c r="E39" s="188">
        <v>10</v>
      </c>
      <c r="F39" s="188">
        <v>12</v>
      </c>
      <c r="G39" s="188"/>
      <c r="H39" s="188"/>
      <c r="I39" s="188"/>
      <c r="J39" s="188"/>
      <c r="K39" s="188"/>
      <c r="L39" s="188"/>
      <c r="M39" s="188">
        <v>12</v>
      </c>
      <c r="N39" s="188">
        <v>22</v>
      </c>
      <c r="O39" s="188"/>
      <c r="P39" s="188"/>
      <c r="Q39" s="188"/>
      <c r="R39" s="188"/>
      <c r="S39" s="188"/>
      <c r="T39" s="188"/>
      <c r="U39" s="188" t="s">
        <v>16</v>
      </c>
      <c r="V39" s="198"/>
      <c r="W39" s="198"/>
      <c r="X39" s="188"/>
      <c r="Y39" s="188">
        <v>2</v>
      </c>
      <c r="Z39" s="188"/>
      <c r="AA39" s="188"/>
      <c r="AB39" s="188"/>
      <c r="AC39" s="189">
        <v>2</v>
      </c>
      <c r="AD39" s="175" t="s">
        <v>202</v>
      </c>
      <c r="AE39"/>
      <c r="AF39"/>
      <c r="AG39"/>
    </row>
    <row r="40" spans="1:33" s="139" customFormat="1" ht="13.5">
      <c r="A40" s="187">
        <v>32</v>
      </c>
      <c r="B40" s="185" t="s">
        <v>54</v>
      </c>
      <c r="C40" s="188">
        <f t="shared" si="3"/>
        <v>62</v>
      </c>
      <c r="D40" s="188">
        <v>20</v>
      </c>
      <c r="E40" s="188">
        <v>30</v>
      </c>
      <c r="F40" s="188">
        <v>12</v>
      </c>
      <c r="G40" s="188"/>
      <c r="H40" s="188"/>
      <c r="I40" s="188"/>
      <c r="J40" s="188"/>
      <c r="K40" s="188"/>
      <c r="L40" s="188"/>
      <c r="M40" s="188">
        <v>20</v>
      </c>
      <c r="N40" s="188">
        <v>42</v>
      </c>
      <c r="O40" s="188"/>
      <c r="P40" s="188"/>
      <c r="Q40" s="188"/>
      <c r="R40" s="188"/>
      <c r="S40" s="188"/>
      <c r="T40" s="188"/>
      <c r="U40" s="188" t="s">
        <v>19</v>
      </c>
      <c r="V40" s="188"/>
      <c r="W40" s="188"/>
      <c r="X40" s="188"/>
      <c r="Y40" s="188">
        <v>5</v>
      </c>
      <c r="Z40" s="188"/>
      <c r="AA40" s="188"/>
      <c r="AB40" s="188"/>
      <c r="AC40" s="189">
        <v>5</v>
      </c>
      <c r="AD40" s="175" t="s">
        <v>201</v>
      </c>
    </row>
    <row r="41" spans="1:33" s="139" customFormat="1" ht="13.5">
      <c r="A41" s="187">
        <v>33</v>
      </c>
      <c r="B41" s="185" t="s">
        <v>38</v>
      </c>
      <c r="C41" s="188">
        <f t="shared" si="3"/>
        <v>42</v>
      </c>
      <c r="D41" s="188">
        <v>15</v>
      </c>
      <c r="E41" s="188">
        <v>15</v>
      </c>
      <c r="F41" s="188">
        <v>12</v>
      </c>
      <c r="G41" s="188"/>
      <c r="H41" s="188"/>
      <c r="I41" s="188"/>
      <c r="J41" s="188"/>
      <c r="K41" s="188"/>
      <c r="L41" s="188"/>
      <c r="M41" s="188">
        <v>15</v>
      </c>
      <c r="N41" s="188">
        <v>27</v>
      </c>
      <c r="O41" s="188"/>
      <c r="P41" s="188"/>
      <c r="Q41" s="188"/>
      <c r="R41" s="188"/>
      <c r="S41" s="188"/>
      <c r="T41" s="188"/>
      <c r="U41" s="188" t="s">
        <v>19</v>
      </c>
      <c r="V41" s="188"/>
      <c r="W41" s="188"/>
      <c r="X41" s="188"/>
      <c r="Y41" s="188">
        <v>4</v>
      </c>
      <c r="Z41" s="188"/>
      <c r="AA41" s="188"/>
      <c r="AB41" s="188"/>
      <c r="AC41" s="189">
        <v>4</v>
      </c>
      <c r="AD41" s="175" t="s">
        <v>200</v>
      </c>
    </row>
    <row r="42" spans="1:33" s="139" customFormat="1" ht="13.5">
      <c r="A42" s="187">
        <v>34</v>
      </c>
      <c r="B42" s="185" t="s">
        <v>75</v>
      </c>
      <c r="C42" s="188">
        <f t="shared" si="3"/>
        <v>20</v>
      </c>
      <c r="D42" s="188">
        <v>2</v>
      </c>
      <c r="E42" s="188">
        <v>10</v>
      </c>
      <c r="F42" s="188">
        <v>8</v>
      </c>
      <c r="G42" s="188"/>
      <c r="H42" s="188"/>
      <c r="I42" s="188"/>
      <c r="J42" s="188"/>
      <c r="K42" s="188"/>
      <c r="L42" s="188"/>
      <c r="M42" s="188">
        <v>2</v>
      </c>
      <c r="N42" s="188">
        <v>18</v>
      </c>
      <c r="O42" s="188"/>
      <c r="P42" s="188"/>
      <c r="Q42" s="188"/>
      <c r="R42" s="188"/>
      <c r="S42" s="188"/>
      <c r="T42" s="188"/>
      <c r="U42" s="188" t="s">
        <v>16</v>
      </c>
      <c r="V42" s="188"/>
      <c r="W42" s="188"/>
      <c r="X42" s="188"/>
      <c r="Y42" s="188">
        <v>2</v>
      </c>
      <c r="Z42" s="188"/>
      <c r="AA42" s="188"/>
      <c r="AB42" s="188"/>
      <c r="AC42" s="189">
        <v>2</v>
      </c>
      <c r="AD42" s="175" t="s">
        <v>199</v>
      </c>
    </row>
    <row r="43" spans="1:33" s="139" customFormat="1" ht="13.5">
      <c r="A43" s="187">
        <v>35</v>
      </c>
      <c r="B43" s="185" t="s">
        <v>59</v>
      </c>
      <c r="C43" s="188">
        <f t="shared" si="3"/>
        <v>46</v>
      </c>
      <c r="D43" s="188">
        <v>12</v>
      </c>
      <c r="E43" s="188">
        <v>16</v>
      </c>
      <c r="F43" s="188">
        <v>18</v>
      </c>
      <c r="G43" s="188"/>
      <c r="H43" s="188"/>
      <c r="I43" s="188"/>
      <c r="J43" s="188"/>
      <c r="K43" s="188"/>
      <c r="L43" s="188"/>
      <c r="M43" s="188">
        <v>12</v>
      </c>
      <c r="N43" s="188">
        <v>34</v>
      </c>
      <c r="O43" s="188"/>
      <c r="P43" s="188"/>
      <c r="Q43" s="188"/>
      <c r="R43" s="188"/>
      <c r="S43" s="188"/>
      <c r="T43" s="188"/>
      <c r="U43" s="188" t="s">
        <v>19</v>
      </c>
      <c r="V43" s="188"/>
      <c r="W43" s="188"/>
      <c r="X43" s="188"/>
      <c r="Y43" s="188">
        <v>3</v>
      </c>
      <c r="Z43" s="188"/>
      <c r="AA43" s="188"/>
      <c r="AB43" s="188"/>
      <c r="AC43" s="189">
        <v>3</v>
      </c>
      <c r="AD43" s="175" t="s">
        <v>200</v>
      </c>
    </row>
    <row r="44" spans="1:33" s="139" customFormat="1" ht="13.5">
      <c r="A44" s="187">
        <v>36</v>
      </c>
      <c r="B44" s="185" t="s">
        <v>57</v>
      </c>
      <c r="C44" s="188">
        <f t="shared" si="3"/>
        <v>40</v>
      </c>
      <c r="D44" s="188">
        <v>20</v>
      </c>
      <c r="E44" s="188">
        <v>20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>
        <v>20</v>
      </c>
      <c r="P44" s="188">
        <v>20</v>
      </c>
      <c r="Q44" s="188"/>
      <c r="R44" s="188"/>
      <c r="S44" s="188"/>
      <c r="T44" s="188"/>
      <c r="U44" s="188" t="s">
        <v>16</v>
      </c>
      <c r="V44" s="188"/>
      <c r="W44" s="188"/>
      <c r="X44" s="188"/>
      <c r="Y44" s="188"/>
      <c r="Z44" s="188">
        <v>3</v>
      </c>
      <c r="AA44" s="188"/>
      <c r="AB44" s="188"/>
      <c r="AC44" s="189">
        <v>3</v>
      </c>
      <c r="AD44" s="175" t="s">
        <v>200</v>
      </c>
    </row>
    <row r="45" spans="1:33" s="139" customFormat="1" ht="13.5">
      <c r="A45" s="187">
        <v>37</v>
      </c>
      <c r="B45" s="185" t="s">
        <v>63</v>
      </c>
      <c r="C45" s="188">
        <f t="shared" si="3"/>
        <v>66</v>
      </c>
      <c r="D45" s="188">
        <v>24</v>
      </c>
      <c r="E45" s="188">
        <v>30</v>
      </c>
      <c r="F45" s="188">
        <v>12</v>
      </c>
      <c r="G45" s="188"/>
      <c r="H45" s="188"/>
      <c r="I45" s="188"/>
      <c r="J45" s="188"/>
      <c r="K45" s="188"/>
      <c r="L45" s="188"/>
      <c r="M45" s="188"/>
      <c r="N45" s="188"/>
      <c r="O45" s="188">
        <v>24</v>
      </c>
      <c r="P45" s="188">
        <v>42</v>
      </c>
      <c r="Q45" s="188"/>
      <c r="R45" s="188"/>
      <c r="S45" s="188"/>
      <c r="T45" s="188"/>
      <c r="U45" s="188" t="s">
        <v>19</v>
      </c>
      <c r="V45" s="188"/>
      <c r="W45" s="188"/>
      <c r="X45" s="188"/>
      <c r="Y45" s="188"/>
      <c r="Z45" s="188">
        <v>5</v>
      </c>
      <c r="AA45" s="188"/>
      <c r="AB45" s="188"/>
      <c r="AC45" s="189">
        <v>5</v>
      </c>
      <c r="AD45" s="175" t="s">
        <v>201</v>
      </c>
    </row>
    <row r="46" spans="1:33" s="139" customFormat="1" ht="13.5">
      <c r="A46" s="187">
        <v>38</v>
      </c>
      <c r="B46" s="185" t="s">
        <v>55</v>
      </c>
      <c r="C46" s="188">
        <f t="shared" si="3"/>
        <v>36</v>
      </c>
      <c r="D46" s="188">
        <v>15</v>
      </c>
      <c r="E46" s="188">
        <v>15</v>
      </c>
      <c r="F46" s="188">
        <v>6</v>
      </c>
      <c r="G46" s="188"/>
      <c r="H46" s="188"/>
      <c r="I46" s="188"/>
      <c r="J46" s="188"/>
      <c r="K46" s="188"/>
      <c r="L46" s="188"/>
      <c r="M46" s="188"/>
      <c r="N46" s="188"/>
      <c r="O46" s="188">
        <v>15</v>
      </c>
      <c r="P46" s="188">
        <v>21</v>
      </c>
      <c r="Q46" s="188"/>
      <c r="R46" s="188"/>
      <c r="S46" s="188"/>
      <c r="T46" s="188"/>
      <c r="U46" s="188" t="s">
        <v>19</v>
      </c>
      <c r="V46" s="198"/>
      <c r="W46" s="198"/>
      <c r="X46" s="198"/>
      <c r="Y46" s="188"/>
      <c r="Z46" s="188">
        <v>2</v>
      </c>
      <c r="AA46" s="188"/>
      <c r="AB46" s="188"/>
      <c r="AC46" s="189">
        <v>2</v>
      </c>
      <c r="AD46" s="175" t="s">
        <v>203</v>
      </c>
    </row>
    <row r="47" spans="1:33" s="139" customFormat="1" ht="14.25">
      <c r="A47" s="187">
        <v>39</v>
      </c>
      <c r="B47" s="185" t="s">
        <v>214</v>
      </c>
      <c r="C47" s="188">
        <f t="shared" si="3"/>
        <v>30</v>
      </c>
      <c r="D47" s="188"/>
      <c r="E47" s="188">
        <v>30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>
        <v>30</v>
      </c>
      <c r="Q47" s="188"/>
      <c r="R47" s="188"/>
      <c r="S47" s="188"/>
      <c r="T47" s="188"/>
      <c r="U47" s="188" t="s">
        <v>16</v>
      </c>
      <c r="V47" s="188"/>
      <c r="W47" s="188"/>
      <c r="X47" s="188"/>
      <c r="Y47" s="188"/>
      <c r="Z47" s="188">
        <v>2</v>
      </c>
      <c r="AA47" s="188"/>
      <c r="AB47" s="188"/>
      <c r="AC47" s="189">
        <v>2</v>
      </c>
      <c r="AD47" s="175" t="s">
        <v>202</v>
      </c>
      <c r="AE47"/>
      <c r="AF47"/>
      <c r="AG47"/>
    </row>
    <row r="48" spans="1:33" s="139" customFormat="1" ht="14.25">
      <c r="A48" s="187">
        <v>40</v>
      </c>
      <c r="B48" s="185" t="s">
        <v>117</v>
      </c>
      <c r="C48" s="188">
        <f t="shared" si="3"/>
        <v>45</v>
      </c>
      <c r="D48" s="188">
        <v>15</v>
      </c>
      <c r="E48" s="188">
        <v>30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>
        <v>15</v>
      </c>
      <c r="R48" s="188">
        <v>30</v>
      </c>
      <c r="S48" s="188"/>
      <c r="T48" s="188"/>
      <c r="U48" s="188" t="s">
        <v>19</v>
      </c>
      <c r="V48" s="188"/>
      <c r="W48" s="188"/>
      <c r="X48" s="188"/>
      <c r="Y48" s="188"/>
      <c r="Z48" s="188"/>
      <c r="AA48" s="188">
        <v>2</v>
      </c>
      <c r="AB48" s="188"/>
      <c r="AC48" s="189">
        <v>2</v>
      </c>
      <c r="AD48" s="175" t="s">
        <v>202</v>
      </c>
      <c r="AE48"/>
      <c r="AF48"/>
      <c r="AG48"/>
    </row>
    <row r="49" spans="1:53" s="139" customFormat="1" ht="13.5">
      <c r="A49" s="187">
        <v>41</v>
      </c>
      <c r="B49" s="185" t="s">
        <v>62</v>
      </c>
      <c r="C49" s="188">
        <f t="shared" si="3"/>
        <v>77</v>
      </c>
      <c r="D49" s="188">
        <v>14</v>
      </c>
      <c r="E49" s="188">
        <v>15</v>
      </c>
      <c r="F49" s="188">
        <v>48</v>
      </c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>
        <v>14</v>
      </c>
      <c r="R49" s="188">
        <v>63</v>
      </c>
      <c r="S49" s="188"/>
      <c r="T49" s="188"/>
      <c r="U49" s="188" t="s">
        <v>19</v>
      </c>
      <c r="V49" s="188"/>
      <c r="W49" s="188"/>
      <c r="X49" s="188"/>
      <c r="Y49" s="188"/>
      <c r="Z49" s="188"/>
      <c r="AA49" s="188">
        <v>6</v>
      </c>
      <c r="AB49" s="188"/>
      <c r="AC49" s="189">
        <v>6</v>
      </c>
      <c r="AD49" s="175" t="s">
        <v>200</v>
      </c>
    </row>
    <row r="50" spans="1:53" s="139" customFormat="1" ht="14.25" thickBot="1">
      <c r="A50" s="187">
        <v>42</v>
      </c>
      <c r="B50" s="176" t="s">
        <v>64</v>
      </c>
      <c r="C50" s="188">
        <f t="shared" si="3"/>
        <v>80</v>
      </c>
      <c r="D50" s="192">
        <v>20</v>
      </c>
      <c r="E50" s="192">
        <v>24</v>
      </c>
      <c r="F50" s="192">
        <v>36</v>
      </c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>
        <v>20</v>
      </c>
      <c r="R50" s="192">
        <v>60</v>
      </c>
      <c r="S50" s="192"/>
      <c r="T50" s="192"/>
      <c r="U50" s="192" t="s">
        <v>19</v>
      </c>
      <c r="V50" s="192"/>
      <c r="W50" s="192"/>
      <c r="X50" s="192"/>
      <c r="Y50" s="192"/>
      <c r="Z50" s="192"/>
      <c r="AA50" s="192">
        <v>6</v>
      </c>
      <c r="AB50" s="192"/>
      <c r="AC50" s="193">
        <v>6</v>
      </c>
      <c r="AD50" s="175" t="s">
        <v>202</v>
      </c>
    </row>
    <row r="51" spans="1:53" s="143" customFormat="1" ht="12.95" customHeight="1" thickBot="1">
      <c r="A51" s="261" t="s">
        <v>65</v>
      </c>
      <c r="B51" s="262"/>
      <c r="C51" s="200">
        <v>400</v>
      </c>
      <c r="D51" s="200"/>
      <c r="E51" s="200"/>
      <c r="F51" s="200"/>
      <c r="G51" s="201"/>
      <c r="H51" s="201"/>
      <c r="I51" s="201"/>
      <c r="J51" s="200"/>
      <c r="K51" s="201"/>
      <c r="L51" s="201"/>
      <c r="M51" s="201"/>
      <c r="N51" s="201"/>
      <c r="O51" s="200"/>
      <c r="P51" s="200"/>
      <c r="Q51" s="200"/>
      <c r="R51" s="200"/>
      <c r="S51" s="200"/>
      <c r="T51" s="200"/>
      <c r="U51" s="200" t="s">
        <v>16</v>
      </c>
      <c r="V51" s="201"/>
      <c r="W51" s="201"/>
      <c r="X51" s="201"/>
      <c r="Y51" s="201"/>
      <c r="Z51" s="200">
        <v>16</v>
      </c>
      <c r="AA51" s="200">
        <v>16</v>
      </c>
      <c r="AB51" s="200">
        <v>8</v>
      </c>
      <c r="AC51" s="202">
        <v>40</v>
      </c>
      <c r="AD51" s="203"/>
      <c r="AH51" s="140"/>
      <c r="AI51" s="140"/>
    </row>
    <row r="52" spans="1:53" s="142" customFormat="1" ht="12.95" customHeight="1" thickBot="1">
      <c r="A52" s="261" t="s">
        <v>206</v>
      </c>
      <c r="B52" s="262"/>
      <c r="C52" s="204">
        <v>60</v>
      </c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 t="s">
        <v>16</v>
      </c>
      <c r="V52" s="200"/>
      <c r="W52" s="200"/>
      <c r="X52" s="200"/>
      <c r="Y52" s="204"/>
      <c r="Z52" s="204"/>
      <c r="AA52" s="204"/>
      <c r="AB52" s="204">
        <v>6</v>
      </c>
      <c r="AC52" s="205">
        <v>6</v>
      </c>
      <c r="AD52" s="206"/>
      <c r="AH52" s="139"/>
      <c r="AI52" s="139"/>
    </row>
    <row r="53" spans="1:53" s="142" customFormat="1" ht="12.95" customHeight="1" thickBot="1">
      <c r="A53" s="261" t="s">
        <v>122</v>
      </c>
      <c r="B53" s="262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 t="s">
        <v>240</v>
      </c>
      <c r="V53" s="200"/>
      <c r="W53" s="200"/>
      <c r="X53" s="200"/>
      <c r="Y53" s="200"/>
      <c r="Z53" s="204"/>
      <c r="AA53" s="204"/>
      <c r="AB53" s="204">
        <v>6</v>
      </c>
      <c r="AC53" s="205">
        <v>6</v>
      </c>
      <c r="AD53" s="207"/>
      <c r="AH53" s="139"/>
      <c r="AI53" s="139"/>
    </row>
    <row r="54" spans="1:53" s="142" customFormat="1" ht="12.95" customHeight="1" thickBot="1">
      <c r="A54" s="261" t="s">
        <v>196</v>
      </c>
      <c r="B54" s="262"/>
      <c r="C54" s="204">
        <v>30</v>
      </c>
      <c r="D54" s="204"/>
      <c r="E54" s="204">
        <v>30</v>
      </c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>
        <v>30</v>
      </c>
      <c r="U54" s="204" t="s">
        <v>16</v>
      </c>
      <c r="V54" s="200"/>
      <c r="W54" s="200"/>
      <c r="X54" s="200"/>
      <c r="Y54" s="200"/>
      <c r="Z54" s="204"/>
      <c r="AA54" s="204"/>
      <c r="AB54" s="204">
        <v>3</v>
      </c>
      <c r="AC54" s="205">
        <v>3</v>
      </c>
      <c r="AD54" s="207"/>
      <c r="AH54" s="139"/>
      <c r="AI54" s="139"/>
    </row>
    <row r="55" spans="1:53" s="144" customFormat="1" ht="12.95" customHeight="1" thickBot="1">
      <c r="A55" s="261" t="s">
        <v>197</v>
      </c>
      <c r="B55" s="262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 t="s">
        <v>16</v>
      </c>
      <c r="V55" s="200"/>
      <c r="W55" s="200"/>
      <c r="X55" s="200"/>
      <c r="Y55" s="200"/>
      <c r="Z55" s="204"/>
      <c r="AA55" s="204"/>
      <c r="AB55" s="204">
        <v>5</v>
      </c>
      <c r="AC55" s="205">
        <v>5</v>
      </c>
      <c r="AD55" s="207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</row>
    <row r="56" spans="1:53" s="145" customFormat="1" ht="12.95" customHeight="1" thickBot="1">
      <c r="A56" s="265" t="s">
        <v>198</v>
      </c>
      <c r="B56" s="266"/>
      <c r="C56" s="201"/>
      <c r="D56" s="204"/>
      <c r="E56" s="201"/>
      <c r="F56" s="201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1"/>
      <c r="U56" s="201" t="s">
        <v>19</v>
      </c>
      <c r="V56" s="200"/>
      <c r="W56" s="200"/>
      <c r="X56" s="200"/>
      <c r="Y56" s="200"/>
      <c r="Z56" s="204"/>
      <c r="AA56" s="204"/>
      <c r="AB56" s="201">
        <v>2</v>
      </c>
      <c r="AC56" s="208">
        <v>2</v>
      </c>
      <c r="AD56" s="20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</row>
    <row r="57" spans="1:53" s="153" customFormat="1" ht="12.75">
      <c r="A57" s="232" t="s">
        <v>208</v>
      </c>
      <c r="B57" s="233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3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</row>
    <row r="58" spans="1:53" s="153" customFormat="1" ht="23.25" customHeight="1">
      <c r="A58" s="269" t="s">
        <v>209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</row>
    <row r="59" spans="1:53" s="153" customFormat="1" ht="12.75">
      <c r="A59" s="235" t="s">
        <v>207</v>
      </c>
      <c r="B59" s="236"/>
      <c r="C59" s="237"/>
      <c r="D59" s="237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3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</row>
    <row r="60" spans="1:53" s="153" customFormat="1" ht="12.75">
      <c r="A60" s="238" t="s">
        <v>86</v>
      </c>
      <c r="B60" s="239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3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</row>
    <row r="61" spans="1:53">
      <c r="A61" s="180"/>
      <c r="B61" s="148"/>
    </row>
    <row r="62" spans="1:53" ht="16.5" customHeight="1">
      <c r="A62" s="275" t="s">
        <v>205</v>
      </c>
      <c r="B62" s="276"/>
      <c r="C62" s="244" t="s">
        <v>7</v>
      </c>
      <c r="D62" s="244" t="s">
        <v>8</v>
      </c>
      <c r="E62" s="267" t="s">
        <v>0</v>
      </c>
      <c r="F62" s="268"/>
      <c r="G62" s="271" t="s">
        <v>119</v>
      </c>
      <c r="H62" s="271" t="s">
        <v>67</v>
      </c>
    </row>
    <row r="63" spans="1:53" ht="12.75" customHeight="1">
      <c r="A63" s="277"/>
      <c r="B63" s="278"/>
      <c r="C63" s="274"/>
      <c r="D63" s="274"/>
      <c r="E63" s="244" t="s">
        <v>9</v>
      </c>
      <c r="F63" s="244" t="s">
        <v>10</v>
      </c>
      <c r="G63" s="272"/>
      <c r="H63" s="272"/>
    </row>
    <row r="64" spans="1:53" ht="22.5" customHeight="1">
      <c r="A64" s="279"/>
      <c r="B64" s="280"/>
      <c r="C64" s="245"/>
      <c r="D64" s="245"/>
      <c r="E64" s="245"/>
      <c r="F64" s="245"/>
      <c r="G64" s="273"/>
      <c r="H64" s="273"/>
      <c r="I64" s="146"/>
      <c r="J64" s="146"/>
      <c r="K64" s="139"/>
      <c r="L64" s="139"/>
      <c r="M64" s="139"/>
      <c r="N64" s="139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39"/>
      <c r="AA64" s="139"/>
      <c r="AB64" s="139"/>
      <c r="AC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</row>
    <row r="65" spans="1:53" s="139" customFormat="1" ht="13.5" customHeight="1">
      <c r="A65" s="212"/>
      <c r="B65" s="210" t="s">
        <v>215</v>
      </c>
      <c r="C65" s="213"/>
      <c r="D65" s="213"/>
      <c r="E65" s="213"/>
      <c r="F65" s="213"/>
      <c r="G65" s="214"/>
      <c r="H65" s="215"/>
    </row>
    <row r="66" spans="1:53" ht="13.5" customHeight="1">
      <c r="A66" s="217">
        <v>1</v>
      </c>
      <c r="B66" s="216" t="s">
        <v>69</v>
      </c>
      <c r="C66" s="217">
        <v>40</v>
      </c>
      <c r="D66" s="217">
        <v>20</v>
      </c>
      <c r="E66" s="218">
        <v>20</v>
      </c>
      <c r="F66" s="217"/>
      <c r="G66" s="217" t="s">
        <v>16</v>
      </c>
      <c r="H66" s="217">
        <v>4</v>
      </c>
      <c r="I66" s="146"/>
      <c r="J66" s="155"/>
      <c r="K66" s="155"/>
      <c r="L66" s="155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</row>
    <row r="67" spans="1:53" ht="13.5" customHeight="1">
      <c r="A67" s="217">
        <v>2</v>
      </c>
      <c r="B67" s="219" t="s">
        <v>71</v>
      </c>
      <c r="C67" s="217">
        <v>40</v>
      </c>
      <c r="D67" s="217">
        <v>14</v>
      </c>
      <c r="E67" s="218">
        <v>26</v>
      </c>
      <c r="F67" s="217"/>
      <c r="G67" s="217" t="s">
        <v>16</v>
      </c>
      <c r="H67" s="217">
        <v>4</v>
      </c>
      <c r="I67" s="146"/>
      <c r="J67" s="155"/>
      <c r="K67" s="155"/>
      <c r="L67" s="155"/>
      <c r="M67" s="139"/>
      <c r="N67" s="139"/>
      <c r="O67" s="139"/>
      <c r="P67" s="139"/>
      <c r="Q67" s="139"/>
      <c r="R67" s="139"/>
      <c r="S67" s="146"/>
      <c r="T67" s="146"/>
      <c r="U67" s="146"/>
      <c r="V67" s="146"/>
      <c r="W67" s="146"/>
      <c r="X67" s="146"/>
      <c r="Y67" s="146"/>
      <c r="Z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</row>
    <row r="68" spans="1:53" ht="13.5" customHeight="1">
      <c r="A68" s="217">
        <v>3</v>
      </c>
      <c r="B68" s="216" t="s">
        <v>72</v>
      </c>
      <c r="C68" s="217">
        <v>40</v>
      </c>
      <c r="D68" s="217">
        <v>16</v>
      </c>
      <c r="E68" s="218">
        <v>24</v>
      </c>
      <c r="F68" s="217"/>
      <c r="G68" s="217" t="s">
        <v>16</v>
      </c>
      <c r="H68" s="217">
        <v>4</v>
      </c>
      <c r="I68" s="146"/>
      <c r="J68" s="155"/>
      <c r="K68" s="155"/>
      <c r="L68" s="155"/>
      <c r="M68" s="139"/>
      <c r="N68" s="139"/>
      <c r="O68" s="139"/>
      <c r="P68" s="139"/>
      <c r="Q68" s="139"/>
      <c r="R68" s="139"/>
      <c r="S68" s="146"/>
      <c r="T68" s="146"/>
      <c r="U68" s="146"/>
      <c r="V68" s="146"/>
      <c r="W68" s="146"/>
      <c r="X68" s="146"/>
      <c r="Y68" s="146"/>
      <c r="Z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</row>
    <row r="69" spans="1:53" ht="13.5" customHeight="1">
      <c r="A69" s="217">
        <v>4</v>
      </c>
      <c r="B69" s="220" t="s">
        <v>74</v>
      </c>
      <c r="C69" s="217">
        <v>40</v>
      </c>
      <c r="D69" s="217">
        <v>18</v>
      </c>
      <c r="E69" s="218">
        <v>10</v>
      </c>
      <c r="F69" s="217">
        <v>12</v>
      </c>
      <c r="G69" s="217" t="s">
        <v>16</v>
      </c>
      <c r="H69" s="217">
        <v>4</v>
      </c>
      <c r="I69" s="146"/>
      <c r="J69" s="146"/>
      <c r="K69" s="139"/>
      <c r="L69" s="139"/>
      <c r="M69" s="139"/>
      <c r="N69" s="139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39"/>
      <c r="AB69" s="139"/>
      <c r="AC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</row>
    <row r="70" spans="1:53" ht="13.5" customHeight="1">
      <c r="A70" s="217">
        <v>5</v>
      </c>
      <c r="B70" s="221" t="s">
        <v>216</v>
      </c>
      <c r="C70" s="217">
        <v>40</v>
      </c>
      <c r="D70" s="217">
        <v>12</v>
      </c>
      <c r="E70" s="218">
        <v>18</v>
      </c>
      <c r="F70" s="217">
        <v>10</v>
      </c>
      <c r="G70" s="217" t="s">
        <v>16</v>
      </c>
      <c r="H70" s="217">
        <v>4</v>
      </c>
      <c r="I70" s="146"/>
      <c r="J70" s="146"/>
      <c r="K70" s="139"/>
      <c r="L70" s="139"/>
      <c r="M70" s="139"/>
      <c r="N70" s="139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39"/>
      <c r="AB70" s="139"/>
      <c r="AC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</row>
    <row r="71" spans="1:53" ht="13.5" customHeight="1">
      <c r="A71" s="217">
        <v>6</v>
      </c>
      <c r="B71" s="219" t="s">
        <v>78</v>
      </c>
      <c r="C71" s="217">
        <v>40</v>
      </c>
      <c r="D71" s="217">
        <v>12</v>
      </c>
      <c r="E71" s="218">
        <v>28</v>
      </c>
      <c r="F71" s="217"/>
      <c r="G71" s="217" t="s">
        <v>16</v>
      </c>
      <c r="H71" s="217">
        <v>4</v>
      </c>
      <c r="I71" s="146"/>
      <c r="J71" s="146"/>
      <c r="K71" s="139"/>
      <c r="L71" s="139"/>
      <c r="M71" s="139"/>
      <c r="N71" s="139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39"/>
      <c r="AB71" s="139"/>
      <c r="AC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</row>
    <row r="72" spans="1:53" ht="13.5" customHeight="1">
      <c r="A72" s="217">
        <v>7</v>
      </c>
      <c r="B72" s="219" t="s">
        <v>80</v>
      </c>
      <c r="C72" s="217">
        <v>40</v>
      </c>
      <c r="D72" s="217">
        <v>14</v>
      </c>
      <c r="E72" s="218">
        <v>18</v>
      </c>
      <c r="F72" s="217">
        <v>8</v>
      </c>
      <c r="G72" s="217" t="s">
        <v>16</v>
      </c>
      <c r="H72" s="217">
        <v>4</v>
      </c>
      <c r="I72" s="146"/>
      <c r="J72" s="146"/>
      <c r="K72" s="139"/>
      <c r="L72" s="139"/>
      <c r="M72" s="139"/>
      <c r="N72" s="139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39"/>
      <c r="AA72" s="139"/>
      <c r="AB72" s="139"/>
      <c r="AC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</row>
    <row r="73" spans="1:53" ht="13.5" customHeight="1">
      <c r="A73" s="217">
        <v>8</v>
      </c>
      <c r="B73" s="220" t="s">
        <v>82</v>
      </c>
      <c r="C73" s="217">
        <v>40</v>
      </c>
      <c r="D73" s="217">
        <v>20</v>
      </c>
      <c r="E73" s="218">
        <v>20</v>
      </c>
      <c r="F73" s="217"/>
      <c r="G73" s="217" t="s">
        <v>16</v>
      </c>
      <c r="H73" s="217">
        <v>4</v>
      </c>
      <c r="I73" s="146"/>
      <c r="J73" s="146"/>
      <c r="K73" s="139"/>
      <c r="L73" s="139"/>
      <c r="M73" s="139"/>
      <c r="N73" s="139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39"/>
      <c r="AA73" s="139"/>
      <c r="AB73" s="139"/>
      <c r="AC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</row>
    <row r="74" spans="1:53" ht="13.5" customHeight="1">
      <c r="A74" s="217">
        <v>9</v>
      </c>
      <c r="B74" s="222" t="s">
        <v>85</v>
      </c>
      <c r="C74" s="217">
        <v>40</v>
      </c>
      <c r="D74" s="217">
        <v>10</v>
      </c>
      <c r="E74" s="218">
        <v>24</v>
      </c>
      <c r="F74" s="217">
        <v>6</v>
      </c>
      <c r="G74" s="217" t="s">
        <v>16</v>
      </c>
      <c r="H74" s="217">
        <v>4</v>
      </c>
      <c r="I74" s="146"/>
      <c r="J74" s="146"/>
      <c r="K74" s="139"/>
      <c r="L74" s="139"/>
      <c r="M74" s="139"/>
      <c r="N74" s="139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39"/>
      <c r="AA74" s="139"/>
      <c r="AB74" s="139"/>
      <c r="AC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</row>
    <row r="75" spans="1:53" ht="13.5" customHeight="1">
      <c r="A75" s="217">
        <v>10</v>
      </c>
      <c r="B75" s="222" t="s">
        <v>217</v>
      </c>
      <c r="C75" s="217">
        <v>40</v>
      </c>
      <c r="D75" s="217">
        <v>20</v>
      </c>
      <c r="E75" s="218">
        <v>12</v>
      </c>
      <c r="F75" s="217">
        <v>8</v>
      </c>
      <c r="G75" s="217" t="s">
        <v>16</v>
      </c>
      <c r="H75" s="217">
        <v>4</v>
      </c>
      <c r="I75" s="146"/>
      <c r="J75" s="146"/>
      <c r="K75" s="139"/>
      <c r="L75" s="139"/>
      <c r="M75" s="139"/>
      <c r="N75" s="139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39"/>
      <c r="AA75" s="139"/>
      <c r="AB75" s="139"/>
      <c r="AC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</row>
    <row r="76" spans="1:53" ht="13.5" customHeight="1">
      <c r="A76" s="217">
        <v>11</v>
      </c>
      <c r="B76" s="219" t="s">
        <v>218</v>
      </c>
      <c r="C76" s="218">
        <v>40</v>
      </c>
      <c r="D76" s="218">
        <v>20</v>
      </c>
      <c r="E76" s="218">
        <v>8</v>
      </c>
      <c r="F76" s="218">
        <v>12</v>
      </c>
      <c r="G76" s="217" t="s">
        <v>16</v>
      </c>
      <c r="H76" s="217">
        <v>4</v>
      </c>
      <c r="I76" s="146"/>
      <c r="J76" s="146"/>
      <c r="K76" s="139"/>
      <c r="L76" s="139"/>
      <c r="M76" s="139"/>
      <c r="N76" s="139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39"/>
      <c r="AA76" s="139"/>
      <c r="AB76" s="139"/>
      <c r="AC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</row>
    <row r="77" spans="1:53" ht="13.5" customHeight="1">
      <c r="A77" s="223"/>
      <c r="B77" s="211" t="s">
        <v>219</v>
      </c>
      <c r="C77" s="224"/>
      <c r="D77" s="224"/>
      <c r="E77" s="224"/>
      <c r="F77" s="224"/>
      <c r="G77" s="225"/>
      <c r="H77" s="226"/>
      <c r="I77" s="146"/>
      <c r="J77" s="146"/>
      <c r="K77" s="139"/>
      <c r="L77" s="139"/>
      <c r="M77" s="139"/>
      <c r="N77" s="139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39"/>
      <c r="AA77" s="139"/>
      <c r="AB77" s="139"/>
      <c r="AC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</row>
    <row r="78" spans="1:53" ht="13.5" customHeight="1">
      <c r="A78" s="217">
        <v>12</v>
      </c>
      <c r="B78" s="219" t="s">
        <v>68</v>
      </c>
      <c r="C78" s="217">
        <v>40</v>
      </c>
      <c r="D78" s="217">
        <v>28</v>
      </c>
      <c r="E78" s="218">
        <v>12</v>
      </c>
      <c r="F78" s="217"/>
      <c r="G78" s="217" t="s">
        <v>16</v>
      </c>
      <c r="H78" s="217">
        <v>4</v>
      </c>
      <c r="I78" s="146"/>
      <c r="J78" s="146"/>
      <c r="K78" s="139"/>
      <c r="L78" s="139"/>
      <c r="M78" s="139"/>
      <c r="N78" s="139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39"/>
      <c r="AA78" s="139"/>
      <c r="AB78" s="139"/>
      <c r="AC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</row>
    <row r="79" spans="1:53" ht="13.5" customHeight="1">
      <c r="A79" s="217">
        <v>13</v>
      </c>
      <c r="B79" s="216" t="s">
        <v>70</v>
      </c>
      <c r="C79" s="217">
        <v>40</v>
      </c>
      <c r="D79" s="217">
        <v>10</v>
      </c>
      <c r="E79" s="218">
        <v>18</v>
      </c>
      <c r="F79" s="217">
        <v>12</v>
      </c>
      <c r="G79" s="217" t="s">
        <v>16</v>
      </c>
      <c r="H79" s="217">
        <v>4</v>
      </c>
      <c r="I79" s="146"/>
      <c r="J79" s="146"/>
      <c r="K79" s="139"/>
      <c r="L79" s="139"/>
      <c r="M79" s="139"/>
      <c r="N79" s="139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39"/>
      <c r="AA79" s="139"/>
      <c r="AB79" s="139"/>
      <c r="AC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</row>
    <row r="80" spans="1:53" ht="13.5" customHeight="1">
      <c r="A80" s="217">
        <v>14</v>
      </c>
      <c r="B80" s="219" t="s">
        <v>118</v>
      </c>
      <c r="C80" s="217">
        <v>40</v>
      </c>
      <c r="D80" s="217">
        <v>16</v>
      </c>
      <c r="E80" s="218">
        <v>24</v>
      </c>
      <c r="F80" s="217"/>
      <c r="G80" s="217" t="s">
        <v>16</v>
      </c>
      <c r="H80" s="217">
        <v>4</v>
      </c>
      <c r="I80" s="146"/>
      <c r="J80" s="146"/>
      <c r="K80" s="139"/>
      <c r="L80" s="139"/>
      <c r="M80" s="139"/>
      <c r="N80" s="139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39"/>
      <c r="AA80" s="139"/>
      <c r="AB80" s="139"/>
      <c r="AC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</row>
    <row r="81" spans="1:53" ht="13.5" customHeight="1">
      <c r="A81" s="217">
        <v>15</v>
      </c>
      <c r="B81" s="216" t="s">
        <v>73</v>
      </c>
      <c r="C81" s="217">
        <v>40</v>
      </c>
      <c r="D81" s="217">
        <v>20</v>
      </c>
      <c r="E81" s="218">
        <v>14</v>
      </c>
      <c r="F81" s="217">
        <v>6</v>
      </c>
      <c r="G81" s="217" t="s">
        <v>16</v>
      </c>
      <c r="H81" s="217">
        <v>4</v>
      </c>
      <c r="I81" s="146"/>
      <c r="J81" s="146"/>
      <c r="K81" s="139"/>
      <c r="L81" s="139"/>
      <c r="M81" s="139"/>
      <c r="N81" s="139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39"/>
      <c r="AA81" s="139"/>
      <c r="AB81" s="139"/>
      <c r="AC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</row>
    <row r="82" spans="1:53" ht="13.5" customHeight="1">
      <c r="A82" s="217">
        <v>16</v>
      </c>
      <c r="B82" s="219" t="s">
        <v>162</v>
      </c>
      <c r="C82" s="217">
        <v>40</v>
      </c>
      <c r="D82" s="217">
        <v>15</v>
      </c>
      <c r="E82" s="218">
        <v>17</v>
      </c>
      <c r="F82" s="217">
        <v>8</v>
      </c>
      <c r="G82" s="217" t="s">
        <v>16</v>
      </c>
      <c r="H82" s="217">
        <v>4</v>
      </c>
      <c r="I82" s="146"/>
      <c r="J82" s="146"/>
      <c r="K82" s="139"/>
      <c r="L82" s="139"/>
      <c r="M82" s="139"/>
      <c r="N82" s="139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39"/>
      <c r="AA82" s="139"/>
      <c r="AB82" s="139"/>
      <c r="AC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</row>
    <row r="83" spans="1:53" ht="13.5" customHeight="1">
      <c r="A83" s="217">
        <v>17</v>
      </c>
      <c r="B83" s="216" t="s">
        <v>76</v>
      </c>
      <c r="C83" s="217">
        <v>40</v>
      </c>
      <c r="D83" s="217">
        <v>20</v>
      </c>
      <c r="E83" s="218">
        <v>20</v>
      </c>
      <c r="F83" s="217"/>
      <c r="G83" s="217" t="s">
        <v>16</v>
      </c>
      <c r="H83" s="217">
        <v>4</v>
      </c>
      <c r="I83" s="146"/>
      <c r="J83" s="146"/>
      <c r="K83" s="139"/>
      <c r="L83" s="139"/>
      <c r="M83" s="139"/>
      <c r="N83" s="139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39"/>
      <c r="AA83" s="139"/>
      <c r="AB83" s="139"/>
      <c r="AC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</row>
    <row r="84" spans="1:53" ht="13.5" customHeight="1">
      <c r="A84" s="217">
        <v>18</v>
      </c>
      <c r="B84" s="216" t="s">
        <v>77</v>
      </c>
      <c r="C84" s="217">
        <v>40</v>
      </c>
      <c r="D84" s="217">
        <v>18</v>
      </c>
      <c r="E84" s="218">
        <v>22</v>
      </c>
      <c r="F84" s="217"/>
      <c r="G84" s="217" t="s">
        <v>16</v>
      </c>
      <c r="H84" s="217">
        <v>4</v>
      </c>
      <c r="I84" s="146"/>
      <c r="J84" s="146"/>
      <c r="K84" s="139"/>
      <c r="L84" s="139"/>
      <c r="M84" s="139"/>
      <c r="N84" s="139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39"/>
      <c r="AA84" s="139"/>
      <c r="AB84" s="139"/>
      <c r="AC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</row>
    <row r="85" spans="1:53" ht="13.5" customHeight="1">
      <c r="A85" s="217">
        <v>19</v>
      </c>
      <c r="B85" s="220" t="s">
        <v>79</v>
      </c>
      <c r="C85" s="217">
        <v>40</v>
      </c>
      <c r="D85" s="217">
        <v>10</v>
      </c>
      <c r="E85" s="218">
        <v>30</v>
      </c>
      <c r="F85" s="217"/>
      <c r="G85" s="217" t="s">
        <v>16</v>
      </c>
      <c r="H85" s="217">
        <v>4</v>
      </c>
      <c r="I85" s="146"/>
      <c r="J85" s="146"/>
      <c r="K85" s="139"/>
      <c r="L85" s="139"/>
      <c r="M85" s="139"/>
      <c r="N85" s="139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39"/>
      <c r="AA85" s="139"/>
      <c r="AB85" s="139"/>
      <c r="AC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</row>
    <row r="86" spans="1:53" ht="13.5" customHeight="1">
      <c r="A86" s="217">
        <v>20</v>
      </c>
      <c r="B86" s="219" t="s">
        <v>81</v>
      </c>
      <c r="C86" s="217">
        <v>40</v>
      </c>
      <c r="D86" s="217">
        <v>16</v>
      </c>
      <c r="E86" s="218">
        <v>24</v>
      </c>
      <c r="F86" s="217"/>
      <c r="G86" s="217" t="s">
        <v>16</v>
      </c>
      <c r="H86" s="217">
        <v>4</v>
      </c>
      <c r="I86" s="146"/>
      <c r="J86" s="146"/>
      <c r="K86" s="139"/>
      <c r="L86" s="139"/>
      <c r="M86" s="139"/>
      <c r="N86" s="139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39"/>
      <c r="AA86" s="139"/>
      <c r="AB86" s="139"/>
      <c r="AC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</row>
    <row r="87" spans="1:53" ht="13.5" customHeight="1">
      <c r="A87" s="217">
        <v>21</v>
      </c>
      <c r="B87" s="221" t="s">
        <v>220</v>
      </c>
      <c r="C87" s="217">
        <v>40</v>
      </c>
      <c r="D87" s="217">
        <v>8</v>
      </c>
      <c r="E87" s="218">
        <v>14</v>
      </c>
      <c r="F87" s="217">
        <v>18</v>
      </c>
      <c r="G87" s="217" t="s">
        <v>16</v>
      </c>
      <c r="H87" s="217">
        <v>4</v>
      </c>
      <c r="I87" s="146"/>
      <c r="J87" s="146"/>
      <c r="K87" s="139"/>
      <c r="L87" s="139"/>
      <c r="M87" s="139"/>
      <c r="N87" s="139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39"/>
      <c r="AA87" s="139"/>
      <c r="AB87" s="139"/>
      <c r="AC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</row>
    <row r="88" spans="1:53" ht="13.5" customHeight="1">
      <c r="A88" s="217">
        <v>22</v>
      </c>
      <c r="B88" s="216" t="s">
        <v>221</v>
      </c>
      <c r="C88" s="217">
        <v>40</v>
      </c>
      <c r="D88" s="217">
        <v>20</v>
      </c>
      <c r="E88" s="218">
        <v>12</v>
      </c>
      <c r="F88" s="217">
        <v>8</v>
      </c>
      <c r="G88" s="217" t="s">
        <v>16</v>
      </c>
      <c r="H88" s="217">
        <v>4</v>
      </c>
      <c r="I88" s="146"/>
      <c r="J88" s="146"/>
      <c r="K88" s="139"/>
      <c r="L88" s="139"/>
      <c r="M88" s="139"/>
      <c r="N88" s="139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39"/>
      <c r="AA88" s="139"/>
      <c r="AB88" s="139"/>
      <c r="AC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</row>
    <row r="89" spans="1:53" ht="13.5" customHeight="1">
      <c r="A89" s="223"/>
      <c r="B89" s="211" t="s">
        <v>222</v>
      </c>
      <c r="C89" s="225"/>
      <c r="D89" s="225"/>
      <c r="E89" s="224"/>
      <c r="F89" s="225"/>
      <c r="G89" s="225"/>
      <c r="H89" s="226"/>
      <c r="I89" s="146"/>
      <c r="J89" s="146"/>
      <c r="K89" s="139"/>
      <c r="L89" s="139"/>
      <c r="M89" s="139"/>
      <c r="N89" s="139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39"/>
      <c r="AA89" s="139"/>
      <c r="AB89" s="139"/>
      <c r="AC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</row>
    <row r="90" spans="1:53" ht="13.5" customHeight="1">
      <c r="A90" s="217">
        <v>23</v>
      </c>
      <c r="B90" s="216" t="s">
        <v>204</v>
      </c>
      <c r="C90" s="217">
        <v>40</v>
      </c>
      <c r="D90" s="217">
        <v>20</v>
      </c>
      <c r="E90" s="218">
        <v>20</v>
      </c>
      <c r="F90" s="217"/>
      <c r="G90" s="217" t="s">
        <v>16</v>
      </c>
      <c r="H90" s="217">
        <v>4</v>
      </c>
      <c r="I90" s="146"/>
      <c r="J90" s="146"/>
      <c r="K90" s="139"/>
      <c r="L90" s="139"/>
      <c r="M90" s="139"/>
      <c r="N90" s="139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39"/>
      <c r="AA90" s="139"/>
      <c r="AB90" s="139"/>
      <c r="AC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</row>
    <row r="91" spans="1:53" ht="13.5" customHeight="1">
      <c r="A91" s="217">
        <v>24</v>
      </c>
      <c r="B91" s="219" t="s">
        <v>83</v>
      </c>
      <c r="C91" s="217">
        <v>40</v>
      </c>
      <c r="D91" s="217">
        <v>20</v>
      </c>
      <c r="E91" s="218">
        <v>20</v>
      </c>
      <c r="F91" s="217"/>
      <c r="G91" s="217" t="s">
        <v>16</v>
      </c>
      <c r="H91" s="217">
        <v>4</v>
      </c>
      <c r="I91" s="146"/>
      <c r="J91" s="146"/>
      <c r="K91" s="139"/>
      <c r="L91" s="139"/>
      <c r="M91" s="139"/>
      <c r="N91" s="139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39"/>
      <c r="AA91" s="139"/>
      <c r="AB91" s="139"/>
      <c r="AC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</row>
    <row r="92" spans="1:53" ht="13.5" customHeight="1">
      <c r="A92" s="217">
        <v>25</v>
      </c>
      <c r="B92" s="219" t="s">
        <v>84</v>
      </c>
      <c r="C92" s="217">
        <v>40</v>
      </c>
      <c r="D92" s="217">
        <v>20</v>
      </c>
      <c r="E92" s="218">
        <v>20</v>
      </c>
      <c r="F92" s="217"/>
      <c r="G92" s="217" t="s">
        <v>16</v>
      </c>
      <c r="H92" s="217">
        <v>4</v>
      </c>
      <c r="I92" s="146"/>
      <c r="J92" s="146"/>
      <c r="K92" s="139"/>
      <c r="L92" s="139"/>
      <c r="M92" s="139"/>
      <c r="N92" s="139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39"/>
      <c r="AA92" s="139"/>
      <c r="AB92" s="139"/>
      <c r="AC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</row>
    <row r="93" spans="1:53" ht="13.5" customHeight="1">
      <c r="A93" s="217">
        <v>26</v>
      </c>
      <c r="B93" s="216" t="s">
        <v>223</v>
      </c>
      <c r="C93" s="217">
        <v>40</v>
      </c>
      <c r="D93" s="217">
        <v>20</v>
      </c>
      <c r="E93" s="218">
        <v>20</v>
      </c>
      <c r="F93" s="217"/>
      <c r="G93" s="217" t="s">
        <v>16</v>
      </c>
      <c r="H93" s="217">
        <v>4</v>
      </c>
      <c r="I93" s="146"/>
      <c r="J93" s="146"/>
      <c r="K93" s="139"/>
      <c r="L93" s="139"/>
      <c r="M93" s="139"/>
      <c r="N93" s="139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39"/>
      <c r="AA93" s="139"/>
      <c r="AB93" s="139"/>
      <c r="AC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</row>
    <row r="94" spans="1:53" ht="13.5" customHeight="1">
      <c r="A94" s="217">
        <v>27</v>
      </c>
      <c r="B94" s="216" t="s">
        <v>224</v>
      </c>
      <c r="C94" s="217">
        <v>40</v>
      </c>
      <c r="D94" s="217">
        <v>20</v>
      </c>
      <c r="E94" s="218">
        <v>8</v>
      </c>
      <c r="F94" s="217">
        <v>12</v>
      </c>
      <c r="G94" s="217" t="s">
        <v>16</v>
      </c>
      <c r="H94" s="217">
        <v>4</v>
      </c>
      <c r="I94" s="146"/>
      <c r="J94" s="146"/>
      <c r="K94" s="139"/>
      <c r="L94" s="139"/>
      <c r="M94" s="139"/>
      <c r="N94" s="139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39"/>
      <c r="AA94" s="139"/>
      <c r="AB94" s="139"/>
      <c r="AC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</row>
    <row r="95" spans="1:53" ht="13.5" customHeight="1">
      <c r="A95" s="217">
        <v>28</v>
      </c>
      <c r="B95" s="216" t="s">
        <v>225</v>
      </c>
      <c r="C95" s="217">
        <v>40</v>
      </c>
      <c r="D95" s="217">
        <v>14</v>
      </c>
      <c r="E95" s="218">
        <v>14</v>
      </c>
      <c r="F95" s="217">
        <v>12</v>
      </c>
      <c r="G95" s="217" t="s">
        <v>16</v>
      </c>
      <c r="H95" s="217">
        <v>4</v>
      </c>
      <c r="I95" s="146"/>
      <c r="J95" s="146"/>
      <c r="K95" s="139"/>
      <c r="L95" s="139"/>
      <c r="M95" s="139"/>
      <c r="N95" s="139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39"/>
      <c r="AA95" s="139"/>
      <c r="AB95" s="139"/>
      <c r="AC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</row>
    <row r="96" spans="1:53" ht="13.5" customHeight="1">
      <c r="A96" s="182"/>
      <c r="B96" s="184"/>
      <c r="C96" s="183"/>
      <c r="D96" s="183"/>
      <c r="E96" s="149"/>
      <c r="F96" s="183"/>
      <c r="G96" s="183"/>
      <c r="H96" s="183"/>
      <c r="I96" s="146"/>
      <c r="J96" s="146"/>
      <c r="K96" s="139"/>
      <c r="L96" s="139"/>
      <c r="M96" s="139"/>
      <c r="N96" s="139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39"/>
      <c r="AA96" s="139"/>
      <c r="AB96" s="139"/>
      <c r="AC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</row>
    <row r="97" spans="1:27" ht="13.5" customHeight="1">
      <c r="A97" s="275" t="s">
        <v>239</v>
      </c>
      <c r="B97" s="284"/>
      <c r="C97" s="287" t="s">
        <v>7</v>
      </c>
      <c r="D97" s="287" t="s">
        <v>8</v>
      </c>
      <c r="E97" s="267" t="s">
        <v>0</v>
      </c>
      <c r="F97" s="268"/>
      <c r="G97" s="281" t="s">
        <v>119</v>
      </c>
      <c r="H97" s="281" t="s">
        <v>67</v>
      </c>
    </row>
    <row r="98" spans="1:27" ht="23.25" customHeight="1">
      <c r="A98" s="277"/>
      <c r="B98" s="285"/>
      <c r="C98" s="288"/>
      <c r="D98" s="288"/>
      <c r="E98" s="288" t="s">
        <v>9</v>
      </c>
      <c r="F98" s="288" t="s">
        <v>10</v>
      </c>
      <c r="G98" s="282"/>
      <c r="H98" s="282"/>
    </row>
    <row r="99" spans="1:27" ht="21" customHeight="1">
      <c r="A99" s="279"/>
      <c r="B99" s="286"/>
      <c r="C99" s="289"/>
      <c r="D99" s="289"/>
      <c r="E99" s="289"/>
      <c r="F99" s="289"/>
      <c r="G99" s="283"/>
      <c r="H99" s="283"/>
      <c r="J99" s="156"/>
      <c r="T99" s="146"/>
      <c r="U99" s="146"/>
      <c r="V99" s="146"/>
      <c r="W99" s="146"/>
      <c r="X99" s="146"/>
      <c r="Y99" s="146"/>
      <c r="Z99" s="146"/>
      <c r="AA99" s="146"/>
    </row>
    <row r="100" spans="1:27" ht="13.5" customHeight="1">
      <c r="A100" s="217">
        <v>1</v>
      </c>
      <c r="B100" s="216" t="s">
        <v>123</v>
      </c>
      <c r="C100" s="217">
        <v>30</v>
      </c>
      <c r="D100" s="217">
        <v>15</v>
      </c>
      <c r="E100" s="217"/>
      <c r="F100" s="217">
        <v>15</v>
      </c>
      <c r="G100" s="217" t="s">
        <v>16</v>
      </c>
      <c r="H100" s="217">
        <v>3</v>
      </c>
      <c r="T100" s="146"/>
      <c r="U100" s="146"/>
      <c r="V100" s="146"/>
      <c r="W100" s="146"/>
      <c r="X100" s="146"/>
      <c r="Y100" s="146"/>
      <c r="Z100" s="146"/>
      <c r="AA100" s="146"/>
    </row>
    <row r="101" spans="1:27" ht="13.5" customHeight="1">
      <c r="A101" s="217">
        <v>2</v>
      </c>
      <c r="B101" s="219" t="s">
        <v>132</v>
      </c>
      <c r="C101" s="217">
        <v>30</v>
      </c>
      <c r="D101" s="217">
        <v>14</v>
      </c>
      <c r="E101" s="217">
        <v>8</v>
      </c>
      <c r="F101" s="217">
        <v>8</v>
      </c>
      <c r="G101" s="217" t="s">
        <v>16</v>
      </c>
      <c r="H101" s="217">
        <v>3</v>
      </c>
      <c r="T101" s="146"/>
      <c r="U101" s="146"/>
      <c r="V101" s="146"/>
      <c r="W101" s="146"/>
      <c r="X101" s="146"/>
      <c r="Y101" s="146"/>
      <c r="Z101" s="146"/>
      <c r="AA101" s="146"/>
    </row>
    <row r="102" spans="1:27" ht="13.5" customHeight="1">
      <c r="A102" s="217">
        <v>3</v>
      </c>
      <c r="B102" s="219" t="s">
        <v>127</v>
      </c>
      <c r="C102" s="217">
        <v>30</v>
      </c>
      <c r="D102" s="227">
        <v>10</v>
      </c>
      <c r="E102" s="227">
        <v>20</v>
      </c>
      <c r="F102" s="227"/>
      <c r="G102" s="217" t="s">
        <v>16</v>
      </c>
      <c r="H102" s="217">
        <v>3</v>
      </c>
      <c r="T102" s="146"/>
      <c r="U102" s="146"/>
      <c r="V102" s="146"/>
      <c r="W102" s="146"/>
      <c r="X102" s="146"/>
      <c r="Y102" s="146"/>
      <c r="Z102" s="146"/>
      <c r="AA102" s="146"/>
    </row>
    <row r="103" spans="1:27" ht="13.5" customHeight="1">
      <c r="A103" s="217">
        <v>4</v>
      </c>
      <c r="B103" s="216" t="s">
        <v>134</v>
      </c>
      <c r="C103" s="217">
        <v>30</v>
      </c>
      <c r="D103" s="217">
        <v>14</v>
      </c>
      <c r="E103" s="217">
        <v>8</v>
      </c>
      <c r="F103" s="217">
        <v>8</v>
      </c>
      <c r="G103" s="217" t="s">
        <v>16</v>
      </c>
      <c r="H103" s="217">
        <v>3</v>
      </c>
      <c r="T103" s="146"/>
      <c r="U103" s="146"/>
      <c r="V103" s="146"/>
      <c r="W103" s="146"/>
      <c r="X103" s="146"/>
      <c r="Y103" s="146"/>
      <c r="Z103" s="146"/>
      <c r="AA103" s="146"/>
    </row>
    <row r="104" spans="1:27" ht="13.5" customHeight="1">
      <c r="A104" s="217">
        <v>5</v>
      </c>
      <c r="B104" s="216" t="s">
        <v>226</v>
      </c>
      <c r="C104" s="217">
        <v>30</v>
      </c>
      <c r="D104" s="217">
        <v>8</v>
      </c>
      <c r="E104" s="217">
        <v>16</v>
      </c>
      <c r="F104" s="217">
        <v>6</v>
      </c>
      <c r="G104" s="217" t="s">
        <v>16</v>
      </c>
      <c r="H104" s="217">
        <v>3</v>
      </c>
      <c r="T104" s="146"/>
      <c r="U104" s="146"/>
      <c r="V104" s="146"/>
      <c r="W104" s="146"/>
      <c r="X104" s="146"/>
      <c r="Y104" s="146"/>
      <c r="Z104" s="146"/>
      <c r="AA104" s="146"/>
    </row>
    <row r="105" spans="1:27" ht="13.5" customHeight="1">
      <c r="A105" s="217">
        <v>6</v>
      </c>
      <c r="B105" s="216" t="s">
        <v>227</v>
      </c>
      <c r="C105" s="217">
        <v>30</v>
      </c>
      <c r="D105" s="217">
        <v>6</v>
      </c>
      <c r="E105" s="217">
        <v>24</v>
      </c>
      <c r="F105" s="217"/>
      <c r="G105" s="217" t="s">
        <v>16</v>
      </c>
      <c r="H105" s="217">
        <v>3</v>
      </c>
      <c r="T105" s="146"/>
      <c r="U105" s="146"/>
      <c r="V105" s="146"/>
      <c r="W105" s="146"/>
      <c r="X105" s="146"/>
      <c r="Y105" s="146"/>
      <c r="Z105" s="146"/>
      <c r="AA105" s="146"/>
    </row>
    <row r="106" spans="1:27" ht="13.5" customHeight="1">
      <c r="A106" s="217">
        <v>7</v>
      </c>
      <c r="B106" s="216" t="s">
        <v>135</v>
      </c>
      <c r="C106" s="217">
        <v>15</v>
      </c>
      <c r="D106" s="227">
        <v>10</v>
      </c>
      <c r="E106" s="227">
        <v>5</v>
      </c>
      <c r="F106" s="227"/>
      <c r="G106" s="217" t="s">
        <v>16</v>
      </c>
      <c r="H106" s="217">
        <v>1.5</v>
      </c>
      <c r="T106" s="146"/>
      <c r="U106" s="146"/>
      <c r="V106" s="146"/>
      <c r="W106" s="146"/>
      <c r="X106" s="146"/>
      <c r="Y106" s="146"/>
      <c r="Z106" s="146"/>
      <c r="AA106" s="146"/>
    </row>
    <row r="107" spans="1:27" ht="13.5" customHeight="1">
      <c r="A107" s="217">
        <v>8</v>
      </c>
      <c r="B107" s="216" t="s">
        <v>136</v>
      </c>
      <c r="C107" s="217">
        <v>15</v>
      </c>
      <c r="D107" s="217">
        <v>15</v>
      </c>
      <c r="E107" s="217"/>
      <c r="F107" s="217"/>
      <c r="G107" s="217" t="s">
        <v>16</v>
      </c>
      <c r="H107" s="217">
        <v>1.5</v>
      </c>
      <c r="T107" s="182"/>
      <c r="U107" s="184"/>
      <c r="V107" s="183"/>
      <c r="W107" s="183"/>
      <c r="X107" s="149"/>
      <c r="Y107" s="183"/>
      <c r="Z107" s="183"/>
      <c r="AA107" s="183"/>
    </row>
    <row r="108" spans="1:27" ht="13.5" customHeight="1">
      <c r="A108" s="217">
        <v>9</v>
      </c>
      <c r="B108" s="219" t="s">
        <v>228</v>
      </c>
      <c r="C108" s="217">
        <v>15</v>
      </c>
      <c r="D108" s="217">
        <v>9</v>
      </c>
      <c r="E108" s="217">
        <v>6</v>
      </c>
      <c r="F108" s="217"/>
      <c r="G108" s="217" t="s">
        <v>16</v>
      </c>
      <c r="H108" s="217">
        <v>1.5</v>
      </c>
    </row>
    <row r="109" spans="1:27" ht="13.5" customHeight="1">
      <c r="A109" s="217">
        <v>10</v>
      </c>
      <c r="B109" s="219" t="s">
        <v>229</v>
      </c>
      <c r="C109" s="217">
        <v>15</v>
      </c>
      <c r="D109" s="217">
        <v>15</v>
      </c>
      <c r="E109" s="217"/>
      <c r="F109" s="217"/>
      <c r="G109" s="217" t="s">
        <v>16</v>
      </c>
      <c r="H109" s="217">
        <v>1.5</v>
      </c>
      <c r="T109" s="146"/>
      <c r="U109" s="146"/>
      <c r="V109" s="146"/>
      <c r="W109" s="146"/>
      <c r="X109" s="146"/>
      <c r="Y109" s="146"/>
      <c r="Z109" s="146"/>
      <c r="AA109" s="146"/>
    </row>
    <row r="110" spans="1:27" ht="13.5" customHeight="1">
      <c r="A110" s="217">
        <v>11</v>
      </c>
      <c r="B110" s="219" t="s">
        <v>230</v>
      </c>
      <c r="C110" s="217">
        <v>15</v>
      </c>
      <c r="D110" s="217">
        <v>15</v>
      </c>
      <c r="E110" s="217"/>
      <c r="F110" s="217"/>
      <c r="G110" s="217" t="s">
        <v>16</v>
      </c>
      <c r="H110" s="217">
        <v>1.5</v>
      </c>
    </row>
    <row r="111" spans="1:27" ht="13.5" customHeight="1">
      <c r="A111" s="217">
        <v>12</v>
      </c>
      <c r="B111" s="219" t="s">
        <v>231</v>
      </c>
      <c r="C111" s="217">
        <v>15</v>
      </c>
      <c r="D111" s="217">
        <v>10</v>
      </c>
      <c r="E111" s="217">
        <v>5</v>
      </c>
      <c r="F111" s="217"/>
      <c r="G111" s="217" t="s">
        <v>16</v>
      </c>
      <c r="H111" s="217">
        <v>1.5</v>
      </c>
    </row>
    <row r="112" spans="1:27" ht="13.5" customHeight="1"/>
    <row r="113" spans="1:8" ht="13.5">
      <c r="A113" s="275" t="s">
        <v>238</v>
      </c>
      <c r="B113" s="284"/>
      <c r="C113" s="287" t="s">
        <v>7</v>
      </c>
      <c r="D113" s="287" t="s">
        <v>8</v>
      </c>
      <c r="E113" s="267" t="s">
        <v>0</v>
      </c>
      <c r="F113" s="268"/>
      <c r="G113" s="281" t="s">
        <v>119</v>
      </c>
      <c r="H113" s="281" t="s">
        <v>67</v>
      </c>
    </row>
    <row r="114" spans="1:8" ht="18.75" customHeight="1">
      <c r="A114" s="277"/>
      <c r="B114" s="285"/>
      <c r="C114" s="288"/>
      <c r="D114" s="288"/>
      <c r="E114" s="288" t="s">
        <v>9</v>
      </c>
      <c r="F114" s="288" t="s">
        <v>10</v>
      </c>
      <c r="G114" s="282"/>
      <c r="H114" s="282"/>
    </row>
    <row r="115" spans="1:8" ht="26.25" customHeight="1">
      <c r="A115" s="279"/>
      <c r="B115" s="286"/>
      <c r="C115" s="289"/>
      <c r="D115" s="289"/>
      <c r="E115" s="289"/>
      <c r="F115" s="289"/>
      <c r="G115" s="283"/>
      <c r="H115" s="283"/>
    </row>
    <row r="116" spans="1:8" ht="13.5" customHeight="1">
      <c r="A116" s="217">
        <v>1</v>
      </c>
      <c r="B116" s="216" t="s">
        <v>232</v>
      </c>
      <c r="C116" s="217">
        <v>30</v>
      </c>
      <c r="D116" s="217">
        <v>30</v>
      </c>
      <c r="E116" s="217"/>
      <c r="F116" s="217"/>
      <c r="G116" s="217" t="s">
        <v>16</v>
      </c>
      <c r="H116" s="217">
        <v>2</v>
      </c>
    </row>
    <row r="117" spans="1:8" ht="13.5" customHeight="1">
      <c r="A117" s="217">
        <v>2</v>
      </c>
      <c r="B117" s="219" t="s">
        <v>233</v>
      </c>
      <c r="C117" s="217">
        <v>30</v>
      </c>
      <c r="D117" s="217">
        <v>30</v>
      </c>
      <c r="E117" s="217"/>
      <c r="F117" s="217"/>
      <c r="G117" s="217" t="s">
        <v>16</v>
      </c>
      <c r="H117" s="217">
        <v>2</v>
      </c>
    </row>
    <row r="118" spans="1:8" ht="13.5" customHeight="1">
      <c r="A118" s="217">
        <v>3</v>
      </c>
      <c r="B118" s="219" t="s">
        <v>234</v>
      </c>
      <c r="C118" s="217">
        <v>30</v>
      </c>
      <c r="D118" s="217">
        <v>30</v>
      </c>
      <c r="E118" s="227"/>
      <c r="F118" s="227"/>
      <c r="G118" s="217" t="s">
        <v>16</v>
      </c>
      <c r="H118" s="217">
        <v>2</v>
      </c>
    </row>
    <row r="119" spans="1:8" ht="13.5" customHeight="1">
      <c r="A119" s="217">
        <v>4</v>
      </c>
      <c r="B119" s="216" t="s">
        <v>235</v>
      </c>
      <c r="C119" s="217">
        <v>30</v>
      </c>
      <c r="D119" s="217">
        <v>30</v>
      </c>
      <c r="E119" s="217"/>
      <c r="F119" s="217"/>
      <c r="G119" s="217" t="s">
        <v>16</v>
      </c>
      <c r="H119" s="217">
        <v>2</v>
      </c>
    </row>
    <row r="120" spans="1:8" ht="13.5" customHeight="1">
      <c r="A120" s="217">
        <v>5</v>
      </c>
      <c r="B120" s="216" t="s">
        <v>236</v>
      </c>
      <c r="C120" s="217">
        <v>15</v>
      </c>
      <c r="D120" s="217">
        <v>15</v>
      </c>
      <c r="E120" s="217"/>
      <c r="F120" s="217"/>
      <c r="G120" s="217" t="s">
        <v>16</v>
      </c>
      <c r="H120" s="217">
        <v>1</v>
      </c>
    </row>
    <row r="121" spans="1:8" ht="13.5" customHeight="1">
      <c r="A121" s="217">
        <v>6</v>
      </c>
      <c r="B121" s="216" t="s">
        <v>237</v>
      </c>
      <c r="C121" s="217">
        <v>15</v>
      </c>
      <c r="D121" s="217">
        <v>15</v>
      </c>
      <c r="E121" s="217"/>
      <c r="F121" s="217"/>
      <c r="G121" s="217" t="s">
        <v>16</v>
      </c>
      <c r="H121" s="217">
        <v>1</v>
      </c>
    </row>
    <row r="122" spans="1:8"/>
    <row r="123" spans="1:8"/>
    <row r="124" spans="1:8"/>
    <row r="125" spans="1:8"/>
    <row r="126" spans="1:8"/>
    <row r="127" spans="1:8"/>
    <row r="128" spans="1:8"/>
    <row r="129"/>
    <row r="130"/>
    <row r="131"/>
    <row r="132"/>
    <row r="133"/>
  </sheetData>
  <mergeCells count="54">
    <mergeCell ref="H97:H99"/>
    <mergeCell ref="A113:B115"/>
    <mergeCell ref="C113:C115"/>
    <mergeCell ref="D113:D115"/>
    <mergeCell ref="E113:F113"/>
    <mergeCell ref="G113:G115"/>
    <mergeCell ref="H113:H115"/>
    <mergeCell ref="E114:E115"/>
    <mergeCell ref="F114:F115"/>
    <mergeCell ref="E97:F97"/>
    <mergeCell ref="A97:B99"/>
    <mergeCell ref="C97:C99"/>
    <mergeCell ref="D97:D99"/>
    <mergeCell ref="G97:G99"/>
    <mergeCell ref="E98:E99"/>
    <mergeCell ref="F98:F99"/>
    <mergeCell ref="A52:B52"/>
    <mergeCell ref="A55:B55"/>
    <mergeCell ref="A56:B56"/>
    <mergeCell ref="E62:F62"/>
    <mergeCell ref="A53:B53"/>
    <mergeCell ref="A54:B54"/>
    <mergeCell ref="A58:AD58"/>
    <mergeCell ref="H62:H64"/>
    <mergeCell ref="C62:C64"/>
    <mergeCell ref="D62:D64"/>
    <mergeCell ref="G62:G64"/>
    <mergeCell ref="A62:B64"/>
    <mergeCell ref="G3:H3"/>
    <mergeCell ref="W3:W4"/>
    <mergeCell ref="Q3:R3"/>
    <mergeCell ref="S3:T3"/>
    <mergeCell ref="A51:B51"/>
    <mergeCell ref="V3:V4"/>
    <mergeCell ref="I3:J3"/>
    <mergeCell ref="K3:L3"/>
    <mergeCell ref="M3:N3"/>
    <mergeCell ref="O3:P3"/>
    <mergeCell ref="A1:AD1"/>
    <mergeCell ref="G2:S2"/>
    <mergeCell ref="E2:F2"/>
    <mergeCell ref="E63:E64"/>
    <mergeCell ref="F63:F64"/>
    <mergeCell ref="V2:AB2"/>
    <mergeCell ref="AC2:AC4"/>
    <mergeCell ref="E3:E4"/>
    <mergeCell ref="F3:F4"/>
    <mergeCell ref="AB3:AB4"/>
    <mergeCell ref="X3:X4"/>
    <mergeCell ref="Y3:Y4"/>
    <mergeCell ref="Z3:Z4"/>
    <mergeCell ref="AA3:AA4"/>
    <mergeCell ref="C3:C4"/>
    <mergeCell ref="D3:D4"/>
  </mergeCells>
  <pageMargins left="0.11811023622047245" right="0" top="0.23622047244094491" bottom="0.23622047244094491" header="0.31496062992125984" footer="0.31496062992125984"/>
  <pageSetup paperSize="8" fitToHeight="0" orientation="landscape" r:id="rId1"/>
  <ignoredErrors>
    <ignoredError sqref="C19:C21 Z18:AB18 C9:C10 C12:C13 C14:C15 C17" formulaRange="1"/>
    <ignoredError sqref="C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99"/>
  <sheetViews>
    <sheetView zoomScale="150" zoomScaleNormal="1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2" sqref="B22"/>
    </sheetView>
  </sheetViews>
  <sheetFormatPr defaultColWidth="9" defaultRowHeight="11.25"/>
  <cols>
    <col min="1" max="1" width="3.375" style="17" customWidth="1"/>
    <col min="2" max="2" width="52.125" style="17" customWidth="1"/>
    <col min="3" max="17" width="4.125" style="69" customWidth="1"/>
    <col min="18" max="18" width="69.75" style="17" customWidth="1"/>
    <col min="19" max="68" width="9" style="1"/>
    <col min="69" max="16384" width="9" style="17"/>
  </cols>
  <sheetData>
    <row r="1" spans="1:68" ht="14.25" customHeight="1">
      <c r="B1" s="28" t="s">
        <v>195</v>
      </c>
      <c r="R1" s="1"/>
    </row>
    <row r="2" spans="1:68">
      <c r="A2" s="29"/>
      <c r="B2" s="305" t="s">
        <v>6</v>
      </c>
      <c r="C2" s="299" t="s">
        <v>7</v>
      </c>
      <c r="D2" s="299" t="s">
        <v>8</v>
      </c>
      <c r="E2" s="303" t="s">
        <v>0</v>
      </c>
      <c r="F2" s="304"/>
      <c r="G2" s="290" t="s">
        <v>87</v>
      </c>
      <c r="H2" s="291"/>
      <c r="I2" s="291"/>
      <c r="J2" s="291"/>
      <c r="K2" s="291"/>
      <c r="L2" s="291"/>
      <c r="M2" s="299" t="s">
        <v>11</v>
      </c>
      <c r="N2" s="290" t="s">
        <v>88</v>
      </c>
      <c r="O2" s="291"/>
      <c r="P2" s="292"/>
      <c r="Q2" s="299" t="s">
        <v>3</v>
      </c>
      <c r="R2" s="107" t="s">
        <v>4</v>
      </c>
    </row>
    <row r="3" spans="1:68" ht="12.75" customHeight="1">
      <c r="A3" s="30" t="s">
        <v>5</v>
      </c>
      <c r="B3" s="302"/>
      <c r="C3" s="300"/>
      <c r="D3" s="300"/>
      <c r="E3" s="299" t="s">
        <v>9</v>
      </c>
      <c r="F3" s="299" t="s">
        <v>10</v>
      </c>
      <c r="G3" s="296"/>
      <c r="H3" s="297"/>
      <c r="I3" s="297"/>
      <c r="J3" s="297"/>
      <c r="K3" s="297"/>
      <c r="L3" s="297"/>
      <c r="M3" s="300"/>
      <c r="N3" s="293"/>
      <c r="O3" s="294"/>
      <c r="P3" s="295"/>
      <c r="Q3" s="300"/>
      <c r="R3" s="3"/>
    </row>
    <row r="4" spans="1:68" ht="15.75" customHeight="1">
      <c r="A4" s="302"/>
      <c r="B4" s="302"/>
      <c r="C4" s="300"/>
      <c r="D4" s="300"/>
      <c r="E4" s="300"/>
      <c r="F4" s="300"/>
      <c r="G4" s="303">
        <v>1</v>
      </c>
      <c r="H4" s="304"/>
      <c r="I4" s="303">
        <v>2</v>
      </c>
      <c r="J4" s="304"/>
      <c r="K4" s="303">
        <v>3</v>
      </c>
      <c r="L4" s="304"/>
      <c r="M4" s="300"/>
      <c r="N4" s="296"/>
      <c r="O4" s="297"/>
      <c r="P4" s="298"/>
      <c r="Q4" s="300"/>
      <c r="R4" s="4"/>
    </row>
    <row r="5" spans="1:68" ht="9" customHeight="1">
      <c r="A5" s="302"/>
      <c r="B5" s="302"/>
      <c r="C5" s="300"/>
      <c r="D5" s="300"/>
      <c r="E5" s="300"/>
      <c r="F5" s="300"/>
      <c r="G5" s="31" t="s">
        <v>12</v>
      </c>
      <c r="H5" s="32" t="s">
        <v>13</v>
      </c>
      <c r="I5" s="32" t="s">
        <v>12</v>
      </c>
      <c r="J5" s="32" t="s">
        <v>13</v>
      </c>
      <c r="K5" s="32" t="s">
        <v>12</v>
      </c>
      <c r="L5" s="32" t="s">
        <v>13</v>
      </c>
      <c r="M5" s="301"/>
      <c r="N5" s="32">
        <v>1</v>
      </c>
      <c r="O5" s="32">
        <v>2</v>
      </c>
      <c r="P5" s="32">
        <v>3</v>
      </c>
      <c r="Q5" s="301"/>
      <c r="R5" s="5">
        <v>31</v>
      </c>
    </row>
    <row r="6" spans="1:68" ht="11.1" customHeight="1" thickBot="1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09">
        <v>6</v>
      </c>
      <c r="G6" s="109">
        <v>7</v>
      </c>
      <c r="H6" s="109">
        <v>8</v>
      </c>
      <c r="I6" s="109">
        <v>9</v>
      </c>
      <c r="J6" s="109">
        <v>10</v>
      </c>
      <c r="K6" s="109">
        <v>11</v>
      </c>
      <c r="L6" s="109">
        <v>12</v>
      </c>
      <c r="M6" s="109">
        <v>13</v>
      </c>
      <c r="N6" s="109">
        <v>14</v>
      </c>
      <c r="O6" s="109">
        <v>15</v>
      </c>
      <c r="P6" s="109">
        <v>16</v>
      </c>
      <c r="Q6" s="109">
        <v>17</v>
      </c>
      <c r="R6" s="6"/>
    </row>
    <row r="7" spans="1:68" s="37" customFormat="1" ht="11.1" customHeight="1" thickBot="1">
      <c r="A7" s="34" t="s">
        <v>89</v>
      </c>
      <c r="B7" s="35"/>
      <c r="C7" s="36">
        <f>SUM(C8:C15)</f>
        <v>328.99999999999994</v>
      </c>
      <c r="D7" s="36">
        <f t="shared" ref="D7:Q7" si="0">SUM(D8:D15)</f>
        <v>258</v>
      </c>
      <c r="E7" s="36">
        <f t="shared" si="0"/>
        <v>71</v>
      </c>
      <c r="F7" s="36">
        <f t="shared" si="0"/>
        <v>0</v>
      </c>
      <c r="G7" s="36">
        <f t="shared" si="0"/>
        <v>258</v>
      </c>
      <c r="H7" s="36">
        <f t="shared" si="0"/>
        <v>71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>SUM(N8:N15)</f>
        <v>30</v>
      </c>
      <c r="O7" s="36">
        <f>SUM(O8:O15)</f>
        <v>0</v>
      </c>
      <c r="P7" s="36">
        <f t="shared" si="0"/>
        <v>0</v>
      </c>
      <c r="Q7" s="36">
        <f t="shared" si="0"/>
        <v>30</v>
      </c>
      <c r="R7" s="7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11.1" customHeight="1">
      <c r="A8" s="33">
        <v>1</v>
      </c>
      <c r="B8" s="33" t="s">
        <v>18</v>
      </c>
      <c r="C8" s="31">
        <v>30</v>
      </c>
      <c r="D8" s="31">
        <v>30</v>
      </c>
      <c r="E8" s="31"/>
      <c r="F8" s="31"/>
      <c r="G8" s="31">
        <v>30</v>
      </c>
      <c r="H8" s="31"/>
      <c r="I8" s="31"/>
      <c r="J8" s="31"/>
      <c r="K8" s="31"/>
      <c r="L8" s="31"/>
      <c r="M8" s="31" t="s">
        <v>16</v>
      </c>
      <c r="N8" s="31">
        <v>2</v>
      </c>
      <c r="O8" s="31"/>
      <c r="P8" s="31"/>
      <c r="Q8" s="31">
        <f>SUM(N8:P8)</f>
        <v>2</v>
      </c>
      <c r="R8" s="7" t="s">
        <v>20</v>
      </c>
    </row>
    <row r="9" spans="1:68" s="27" customFormat="1" ht="11.1" customHeight="1">
      <c r="A9" s="26">
        <v>2</v>
      </c>
      <c r="B9" s="26" t="s">
        <v>90</v>
      </c>
      <c r="C9" s="38">
        <v>81</v>
      </c>
      <c r="D9" s="38">
        <v>81</v>
      </c>
      <c r="E9" s="38"/>
      <c r="F9" s="38"/>
      <c r="G9" s="38">
        <v>81</v>
      </c>
      <c r="H9" s="38"/>
      <c r="I9" s="38"/>
      <c r="J9" s="38"/>
      <c r="K9" s="38"/>
      <c r="L9" s="38"/>
      <c r="M9" s="38" t="s">
        <v>16</v>
      </c>
      <c r="N9" s="38">
        <v>5</v>
      </c>
      <c r="O9" s="38"/>
      <c r="P9" s="38"/>
      <c r="Q9" s="57">
        <f t="shared" ref="Q9:Q15" si="1">SUM(N9:P9)</f>
        <v>5</v>
      </c>
      <c r="R9" s="7" t="s">
        <v>159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68" ht="11.1" customHeight="1">
      <c r="A10" s="117">
        <v>3</v>
      </c>
      <c r="B10" s="39" t="s">
        <v>176</v>
      </c>
      <c r="C10" s="40">
        <v>28</v>
      </c>
      <c r="D10" s="40">
        <v>14</v>
      </c>
      <c r="E10" s="40">
        <v>14</v>
      </c>
      <c r="F10" s="32"/>
      <c r="G10" s="40">
        <v>14</v>
      </c>
      <c r="H10" s="40">
        <v>14</v>
      </c>
      <c r="I10" s="32"/>
      <c r="J10" s="32"/>
      <c r="K10" s="32"/>
      <c r="L10" s="32"/>
      <c r="M10" s="32" t="s">
        <v>19</v>
      </c>
      <c r="N10" s="32">
        <v>3</v>
      </c>
      <c r="O10" s="32"/>
      <c r="P10" s="32"/>
      <c r="Q10" s="31">
        <f t="shared" si="1"/>
        <v>3</v>
      </c>
      <c r="R10" s="7" t="s">
        <v>157</v>
      </c>
    </row>
    <row r="11" spans="1:68" ht="11.1" customHeight="1">
      <c r="A11" s="33">
        <v>4</v>
      </c>
      <c r="B11" s="39" t="s">
        <v>91</v>
      </c>
      <c r="C11" s="41">
        <v>30</v>
      </c>
      <c r="D11" s="41">
        <v>14</v>
      </c>
      <c r="E11" s="41">
        <v>16</v>
      </c>
      <c r="F11" s="32"/>
      <c r="G11" s="41">
        <v>14</v>
      </c>
      <c r="H11" s="41">
        <v>16</v>
      </c>
      <c r="I11" s="32"/>
      <c r="J11" s="32"/>
      <c r="K11" s="32"/>
      <c r="L11" s="32"/>
      <c r="M11" s="32" t="s">
        <v>16</v>
      </c>
      <c r="N11" s="32">
        <v>3</v>
      </c>
      <c r="O11" s="32"/>
      <c r="P11" s="32"/>
      <c r="Q11" s="31">
        <f t="shared" si="1"/>
        <v>3</v>
      </c>
      <c r="R11" s="7" t="s">
        <v>22</v>
      </c>
    </row>
    <row r="12" spans="1:68" ht="11.1" customHeight="1">
      <c r="A12" s="117">
        <v>5</v>
      </c>
      <c r="B12" s="42" t="s">
        <v>189</v>
      </c>
      <c r="C12" s="118">
        <v>65.799699508273164</v>
      </c>
      <c r="D12" s="41">
        <v>50</v>
      </c>
      <c r="E12" s="41">
        <v>16</v>
      </c>
      <c r="F12" s="32"/>
      <c r="G12" s="41">
        <v>50</v>
      </c>
      <c r="H12" s="41">
        <v>16</v>
      </c>
      <c r="I12" s="32"/>
      <c r="J12" s="32"/>
      <c r="K12" s="32"/>
      <c r="L12" s="32"/>
      <c r="M12" s="32" t="s">
        <v>16</v>
      </c>
      <c r="N12" s="32">
        <v>7</v>
      </c>
      <c r="O12" s="32"/>
      <c r="P12" s="32"/>
      <c r="Q12" s="31">
        <f t="shared" si="1"/>
        <v>7</v>
      </c>
      <c r="R12" s="7" t="s">
        <v>145</v>
      </c>
    </row>
    <row r="13" spans="1:68" ht="11.1" customHeight="1">
      <c r="A13" s="33">
        <v>6</v>
      </c>
      <c r="B13" s="39" t="s">
        <v>192</v>
      </c>
      <c r="C13" s="119">
        <v>54.229788063187918</v>
      </c>
      <c r="D13" s="40">
        <v>40</v>
      </c>
      <c r="E13" s="41">
        <v>14</v>
      </c>
      <c r="F13" s="32"/>
      <c r="G13" s="40">
        <v>40</v>
      </c>
      <c r="H13" s="41">
        <v>14</v>
      </c>
      <c r="I13" s="32"/>
      <c r="J13" s="32"/>
      <c r="K13" s="32"/>
      <c r="L13" s="32"/>
      <c r="M13" s="32" t="s">
        <v>16</v>
      </c>
      <c r="N13" s="32">
        <v>6</v>
      </c>
      <c r="O13" s="32"/>
      <c r="P13" s="32"/>
      <c r="Q13" s="31">
        <f t="shared" si="1"/>
        <v>6</v>
      </c>
      <c r="R13" s="7" t="s">
        <v>146</v>
      </c>
    </row>
    <row r="14" spans="1:68" ht="11.1" customHeight="1">
      <c r="A14" s="117">
        <v>7</v>
      </c>
      <c r="B14" s="39" t="s">
        <v>191</v>
      </c>
      <c r="C14" s="119">
        <v>19.265546453622701</v>
      </c>
      <c r="D14" s="40">
        <v>14</v>
      </c>
      <c r="E14" s="32">
        <v>5</v>
      </c>
      <c r="F14" s="32"/>
      <c r="G14" s="40">
        <v>14</v>
      </c>
      <c r="H14" s="32">
        <v>5</v>
      </c>
      <c r="I14" s="32"/>
      <c r="J14" s="32"/>
      <c r="K14" s="32"/>
      <c r="L14" s="32"/>
      <c r="M14" s="32" t="s">
        <v>16</v>
      </c>
      <c r="N14" s="32">
        <v>2</v>
      </c>
      <c r="O14" s="32"/>
      <c r="P14" s="32"/>
      <c r="Q14" s="31">
        <f t="shared" si="1"/>
        <v>2</v>
      </c>
      <c r="R14" s="7" t="s">
        <v>147</v>
      </c>
    </row>
    <row r="15" spans="1:68" ht="11.1" customHeight="1" thickBot="1">
      <c r="A15" s="33">
        <v>8</v>
      </c>
      <c r="B15" s="39" t="s">
        <v>190</v>
      </c>
      <c r="C15" s="119">
        <v>20.70496597491621</v>
      </c>
      <c r="D15" s="40">
        <v>15</v>
      </c>
      <c r="E15" s="32">
        <v>6</v>
      </c>
      <c r="F15" s="32"/>
      <c r="G15" s="40">
        <v>15</v>
      </c>
      <c r="H15" s="32">
        <v>6</v>
      </c>
      <c r="I15" s="32"/>
      <c r="J15" s="32"/>
      <c r="K15" s="32"/>
      <c r="L15" s="32"/>
      <c r="M15" s="32" t="s">
        <v>16</v>
      </c>
      <c r="N15" s="32">
        <v>2</v>
      </c>
      <c r="O15" s="32"/>
      <c r="P15" s="32"/>
      <c r="Q15" s="31">
        <f t="shared" si="1"/>
        <v>2</v>
      </c>
      <c r="R15" s="7" t="s">
        <v>148</v>
      </c>
    </row>
    <row r="16" spans="1:68" s="47" customFormat="1" ht="11.1" customHeight="1" thickBot="1">
      <c r="A16" s="43" t="s">
        <v>184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6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1:68" s="47" customFormat="1" ht="11.1" customHeight="1" thickBot="1">
      <c r="A17" s="48" t="s">
        <v>92</v>
      </c>
      <c r="B17" s="49"/>
      <c r="C17" s="15">
        <f>SUM(C18:C28)</f>
        <v>491</v>
      </c>
      <c r="D17" s="15">
        <f t="shared" ref="D17:Q17" si="2">SUM(D18:D28)</f>
        <v>220</v>
      </c>
      <c r="E17" s="15">
        <f t="shared" si="2"/>
        <v>181</v>
      </c>
      <c r="F17" s="15">
        <f t="shared" si="2"/>
        <v>90</v>
      </c>
      <c r="G17" s="15">
        <f t="shared" si="2"/>
        <v>0</v>
      </c>
      <c r="H17" s="15">
        <f t="shared" si="2"/>
        <v>0</v>
      </c>
      <c r="I17" s="15">
        <f t="shared" si="2"/>
        <v>132</v>
      </c>
      <c r="J17" s="15">
        <f t="shared" si="2"/>
        <v>205</v>
      </c>
      <c r="K17" s="15">
        <f t="shared" si="2"/>
        <v>88</v>
      </c>
      <c r="L17" s="15">
        <f t="shared" si="2"/>
        <v>66</v>
      </c>
      <c r="M17" s="15">
        <f t="shared" si="2"/>
        <v>0</v>
      </c>
      <c r="N17" s="15">
        <f t="shared" si="2"/>
        <v>0</v>
      </c>
      <c r="O17" s="15">
        <f t="shared" si="2"/>
        <v>25</v>
      </c>
      <c r="P17" s="15">
        <f t="shared" si="2"/>
        <v>14</v>
      </c>
      <c r="Q17" s="15">
        <f t="shared" si="2"/>
        <v>39</v>
      </c>
      <c r="R17" s="7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68" s="27" customFormat="1" ht="11.1" customHeight="1">
      <c r="A18" s="52">
        <v>1</v>
      </c>
      <c r="B18" s="53" t="s">
        <v>121</v>
      </c>
      <c r="C18" s="78">
        <f>SUM(D18:F18)</f>
        <v>54</v>
      </c>
      <c r="D18" s="79">
        <v>18</v>
      </c>
      <c r="E18" s="79">
        <v>20</v>
      </c>
      <c r="F18" s="79">
        <v>16</v>
      </c>
      <c r="G18" s="54"/>
      <c r="H18" s="54"/>
      <c r="I18" s="54">
        <f>D18</f>
        <v>18</v>
      </c>
      <c r="J18" s="54">
        <f>E18+F18</f>
        <v>36</v>
      </c>
      <c r="K18" s="54"/>
      <c r="L18" s="54"/>
      <c r="M18" s="54" t="s">
        <v>19</v>
      </c>
      <c r="N18" s="54"/>
      <c r="O18" s="54">
        <v>4</v>
      </c>
      <c r="P18" s="54"/>
      <c r="Q18" s="54">
        <f>SUM(N18:P18)</f>
        <v>4</v>
      </c>
      <c r="R18" s="7" t="s">
        <v>157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spans="1:68" s="27" customFormat="1" ht="11.1" customHeight="1">
      <c r="A19" s="26">
        <v>2</v>
      </c>
      <c r="B19" s="53" t="s">
        <v>95</v>
      </c>
      <c r="C19" s="78">
        <f t="shared" ref="C19:C28" si="3">SUM(D19:F19)</f>
        <v>52</v>
      </c>
      <c r="D19" s="79">
        <v>12</v>
      </c>
      <c r="E19" s="79">
        <v>22</v>
      </c>
      <c r="F19" s="79">
        <v>18</v>
      </c>
      <c r="G19" s="38"/>
      <c r="H19" s="38"/>
      <c r="I19" s="54">
        <f t="shared" ref="I19:I23" si="4">D19</f>
        <v>12</v>
      </c>
      <c r="J19" s="54">
        <f t="shared" ref="J19:J23" si="5">E19+F19</f>
        <v>40</v>
      </c>
      <c r="K19" s="38"/>
      <c r="L19" s="38"/>
      <c r="M19" s="38" t="s">
        <v>19</v>
      </c>
      <c r="N19" s="38"/>
      <c r="O19" s="38">
        <v>4</v>
      </c>
      <c r="P19" s="38"/>
      <c r="Q19" s="54">
        <f t="shared" ref="Q19:Q28" si="6">SUM(N19:P19)</f>
        <v>4</v>
      </c>
      <c r="R19" s="7" t="s">
        <v>58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spans="1:68" s="27" customFormat="1" ht="11.1" customHeight="1">
      <c r="A20" s="52">
        <v>3</v>
      </c>
      <c r="B20" s="27" t="s">
        <v>96</v>
      </c>
      <c r="C20" s="78">
        <f t="shared" si="3"/>
        <v>51</v>
      </c>
      <c r="D20" s="25">
        <v>22</v>
      </c>
      <c r="E20" s="25">
        <v>29</v>
      </c>
      <c r="F20" s="25"/>
      <c r="G20" s="38"/>
      <c r="H20" s="38"/>
      <c r="I20" s="54">
        <f t="shared" si="4"/>
        <v>22</v>
      </c>
      <c r="J20" s="54">
        <f t="shared" si="5"/>
        <v>29</v>
      </c>
      <c r="K20" s="38"/>
      <c r="L20" s="38"/>
      <c r="M20" s="38" t="s">
        <v>19</v>
      </c>
      <c r="N20" s="38"/>
      <c r="O20" s="38">
        <v>4</v>
      </c>
      <c r="P20" s="38"/>
      <c r="Q20" s="54">
        <f t="shared" si="6"/>
        <v>4</v>
      </c>
      <c r="R20" s="7" t="s">
        <v>27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spans="1:68" s="27" customFormat="1" ht="10.5" customHeight="1">
      <c r="A21" s="26">
        <v>4</v>
      </c>
      <c r="B21" s="53" t="s">
        <v>97</v>
      </c>
      <c r="C21" s="78">
        <f t="shared" si="3"/>
        <v>62</v>
      </c>
      <c r="D21" s="79">
        <v>24</v>
      </c>
      <c r="E21" s="79">
        <v>26</v>
      </c>
      <c r="F21" s="79">
        <v>12</v>
      </c>
      <c r="G21" s="38"/>
      <c r="H21" s="38"/>
      <c r="I21" s="54">
        <f t="shared" si="4"/>
        <v>24</v>
      </c>
      <c r="J21" s="54">
        <f t="shared" si="5"/>
        <v>38</v>
      </c>
      <c r="K21" s="38"/>
      <c r="L21" s="38"/>
      <c r="M21" s="38" t="s">
        <v>19</v>
      </c>
      <c r="N21" s="38"/>
      <c r="O21" s="38">
        <v>5</v>
      </c>
      <c r="P21" s="51"/>
      <c r="Q21" s="54">
        <f t="shared" si="6"/>
        <v>5</v>
      </c>
      <c r="R21" s="7" t="s">
        <v>149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spans="1:68" s="27" customFormat="1" ht="11.1" customHeight="1">
      <c r="A22" s="52">
        <v>5</v>
      </c>
      <c r="B22" s="53" t="s">
        <v>98</v>
      </c>
      <c r="C22" s="78">
        <f t="shared" si="3"/>
        <v>52</v>
      </c>
      <c r="D22" s="78">
        <v>26</v>
      </c>
      <c r="E22" s="78">
        <v>26</v>
      </c>
      <c r="F22" s="78"/>
      <c r="G22" s="38"/>
      <c r="H22" s="38"/>
      <c r="I22" s="54">
        <f t="shared" si="4"/>
        <v>26</v>
      </c>
      <c r="J22" s="54">
        <f t="shared" si="5"/>
        <v>26</v>
      </c>
      <c r="K22" s="38"/>
      <c r="L22" s="38"/>
      <c r="M22" s="38" t="s">
        <v>19</v>
      </c>
      <c r="N22" s="38"/>
      <c r="O22" s="38">
        <v>4</v>
      </c>
      <c r="P22" s="38"/>
      <c r="Q22" s="54">
        <f t="shared" si="6"/>
        <v>4</v>
      </c>
      <c r="R22" s="7" t="s">
        <v>48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1:68" s="27" customFormat="1" ht="11.1" customHeight="1">
      <c r="A23" s="26">
        <v>6</v>
      </c>
      <c r="B23" s="14" t="s">
        <v>100</v>
      </c>
      <c r="C23" s="78">
        <f t="shared" si="3"/>
        <v>34</v>
      </c>
      <c r="D23" s="25">
        <v>18</v>
      </c>
      <c r="E23" s="25">
        <v>10</v>
      </c>
      <c r="F23" s="25">
        <v>6</v>
      </c>
      <c r="G23" s="38"/>
      <c r="H23" s="38"/>
      <c r="I23" s="54">
        <f t="shared" si="4"/>
        <v>18</v>
      </c>
      <c r="J23" s="54">
        <f t="shared" si="5"/>
        <v>16</v>
      </c>
      <c r="K23" s="38"/>
      <c r="L23" s="38"/>
      <c r="M23" s="38" t="s">
        <v>16</v>
      </c>
      <c r="N23" s="38"/>
      <c r="O23" s="38">
        <v>2</v>
      </c>
      <c r="P23" s="38"/>
      <c r="Q23" s="54">
        <f t="shared" si="6"/>
        <v>2</v>
      </c>
      <c r="R23" s="7" t="s">
        <v>35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</row>
    <row r="24" spans="1:68" ht="11.1" customHeight="1">
      <c r="A24" s="26">
        <v>7</v>
      </c>
      <c r="B24" s="110" t="s">
        <v>187</v>
      </c>
      <c r="C24" s="78">
        <f t="shared" ref="C24" si="7">SUM(D24:F24)</f>
        <v>32</v>
      </c>
      <c r="D24" s="111">
        <v>12</v>
      </c>
      <c r="E24" s="111">
        <v>8</v>
      </c>
      <c r="F24" s="38">
        <v>12</v>
      </c>
      <c r="G24" s="26"/>
      <c r="H24" s="26"/>
      <c r="I24" s="54">
        <f t="shared" ref="I24" si="8">D24</f>
        <v>12</v>
      </c>
      <c r="J24" s="54">
        <f t="shared" ref="J24" si="9">E24+F24</f>
        <v>20</v>
      </c>
      <c r="K24" s="38"/>
      <c r="L24" s="38"/>
      <c r="M24" s="38" t="s">
        <v>16</v>
      </c>
      <c r="N24" s="122"/>
      <c r="O24" s="38">
        <v>2</v>
      </c>
      <c r="P24" s="38"/>
      <c r="Q24" s="54">
        <f t="shared" ref="Q24" si="10">SUM(N24:P24)</f>
        <v>2</v>
      </c>
      <c r="R24" s="7" t="s">
        <v>42</v>
      </c>
    </row>
    <row r="25" spans="1:68" s="27" customFormat="1" ht="11.1" customHeight="1">
      <c r="A25" s="52">
        <v>8</v>
      </c>
      <c r="B25" s="53" t="s">
        <v>101</v>
      </c>
      <c r="C25" s="78">
        <f t="shared" si="3"/>
        <v>36</v>
      </c>
      <c r="D25" s="78">
        <v>16</v>
      </c>
      <c r="E25" s="78">
        <v>20</v>
      </c>
      <c r="F25" s="78"/>
      <c r="G25" s="57"/>
      <c r="H25" s="57"/>
      <c r="I25" s="54"/>
      <c r="J25" s="54"/>
      <c r="K25" s="57">
        <v>16</v>
      </c>
      <c r="L25" s="57">
        <v>20</v>
      </c>
      <c r="M25" s="57" t="s">
        <v>16</v>
      </c>
      <c r="N25" s="57"/>
      <c r="O25" s="57"/>
      <c r="P25" s="57">
        <v>2</v>
      </c>
      <c r="Q25" s="54">
        <f t="shared" si="6"/>
        <v>2</v>
      </c>
      <c r="R25" s="7" t="s">
        <v>22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</row>
    <row r="26" spans="1:68" s="27" customFormat="1" ht="11.1" customHeight="1">
      <c r="A26" s="52">
        <v>9</v>
      </c>
      <c r="B26" s="50" t="s">
        <v>93</v>
      </c>
      <c r="C26" s="78">
        <f t="shared" si="3"/>
        <v>20</v>
      </c>
      <c r="D26" s="80">
        <v>20</v>
      </c>
      <c r="E26" s="80"/>
      <c r="F26" s="80"/>
      <c r="G26" s="38"/>
      <c r="H26" s="38"/>
      <c r="I26" s="38"/>
      <c r="J26" s="38"/>
      <c r="K26" s="54">
        <f>D26</f>
        <v>20</v>
      </c>
      <c r="L26" s="54"/>
      <c r="M26" s="38" t="s">
        <v>16</v>
      </c>
      <c r="N26" s="38"/>
      <c r="O26" s="51"/>
      <c r="P26" s="38">
        <v>2</v>
      </c>
      <c r="Q26" s="54">
        <f t="shared" si="6"/>
        <v>2</v>
      </c>
      <c r="R26" s="7" t="s">
        <v>150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</row>
    <row r="27" spans="1:68" s="27" customFormat="1" ht="11.1" customHeight="1">
      <c r="A27" s="26">
        <v>10</v>
      </c>
      <c r="B27" s="50" t="s">
        <v>94</v>
      </c>
      <c r="C27" s="78">
        <f t="shared" si="3"/>
        <v>48</v>
      </c>
      <c r="D27" s="81">
        <v>26</v>
      </c>
      <c r="E27" s="81">
        <v>10</v>
      </c>
      <c r="F27" s="81">
        <v>12</v>
      </c>
      <c r="G27" s="38"/>
      <c r="H27" s="38"/>
      <c r="I27" s="38"/>
      <c r="J27" s="38"/>
      <c r="K27" s="38">
        <v>26</v>
      </c>
      <c r="L27" s="38">
        <v>22</v>
      </c>
      <c r="M27" s="38" t="s">
        <v>19</v>
      </c>
      <c r="N27" s="38"/>
      <c r="O27" s="38"/>
      <c r="P27" s="38">
        <v>5</v>
      </c>
      <c r="Q27" s="54">
        <f t="shared" si="6"/>
        <v>5</v>
      </c>
      <c r="R27" s="7" t="s">
        <v>29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</row>
    <row r="28" spans="1:68" s="27" customFormat="1" ht="12" customHeight="1" thickBot="1">
      <c r="A28" s="52">
        <v>11</v>
      </c>
      <c r="B28" s="55" t="s">
        <v>99</v>
      </c>
      <c r="C28" s="78">
        <f t="shared" si="3"/>
        <v>50</v>
      </c>
      <c r="D28" s="78">
        <v>26</v>
      </c>
      <c r="E28" s="78">
        <v>10</v>
      </c>
      <c r="F28" s="78">
        <v>14</v>
      </c>
      <c r="G28" s="38"/>
      <c r="H28" s="38"/>
      <c r="I28" s="38"/>
      <c r="J28" s="38"/>
      <c r="K28" s="38">
        <v>26</v>
      </c>
      <c r="L28" s="38">
        <v>24</v>
      </c>
      <c r="M28" s="38" t="s">
        <v>19</v>
      </c>
      <c r="N28" s="38"/>
      <c r="O28" s="38"/>
      <c r="P28" s="38">
        <v>5</v>
      </c>
      <c r="Q28" s="54">
        <f t="shared" si="6"/>
        <v>5</v>
      </c>
      <c r="R28" s="7" t="s">
        <v>151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</row>
    <row r="29" spans="1:68" s="16" customFormat="1" ht="11.1" customHeight="1" thickBot="1">
      <c r="A29" s="58" t="s">
        <v>102</v>
      </c>
      <c r="B29" s="59"/>
      <c r="C29" s="15">
        <f>SUM(C30:C39)</f>
        <v>491</v>
      </c>
      <c r="D29" s="15">
        <f t="shared" ref="D29:Q29" si="11">SUM(D30:D39)</f>
        <v>203</v>
      </c>
      <c r="E29" s="15">
        <f t="shared" si="11"/>
        <v>162</v>
      </c>
      <c r="F29" s="15">
        <f t="shared" si="11"/>
        <v>126</v>
      </c>
      <c r="G29" s="15">
        <f t="shared" si="11"/>
        <v>0</v>
      </c>
      <c r="H29" s="15">
        <f t="shared" si="11"/>
        <v>0</v>
      </c>
      <c r="I29" s="15">
        <f t="shared" si="11"/>
        <v>127</v>
      </c>
      <c r="J29" s="15">
        <f t="shared" si="11"/>
        <v>190</v>
      </c>
      <c r="K29" s="15">
        <f t="shared" si="11"/>
        <v>76</v>
      </c>
      <c r="L29" s="15">
        <f t="shared" si="11"/>
        <v>98</v>
      </c>
      <c r="M29" s="15">
        <f t="shared" si="11"/>
        <v>0</v>
      </c>
      <c r="N29" s="15">
        <f t="shared" si="11"/>
        <v>0</v>
      </c>
      <c r="O29" s="15">
        <f t="shared" si="11"/>
        <v>25</v>
      </c>
      <c r="P29" s="15">
        <f t="shared" si="11"/>
        <v>14</v>
      </c>
      <c r="Q29" s="15">
        <f t="shared" si="11"/>
        <v>39</v>
      </c>
      <c r="R29" s="7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</row>
    <row r="30" spans="1:68" s="27" customFormat="1" ht="11.1" customHeight="1">
      <c r="A30" s="26">
        <v>1</v>
      </c>
      <c r="B30" s="14" t="s">
        <v>104</v>
      </c>
      <c r="C30" s="78">
        <f t="shared" ref="C30:C39" si="12">SUM(D30:F30)</f>
        <v>56</v>
      </c>
      <c r="D30" s="25">
        <v>24</v>
      </c>
      <c r="E30" s="25">
        <v>14</v>
      </c>
      <c r="F30" s="25">
        <v>18</v>
      </c>
      <c r="G30" s="38"/>
      <c r="H30" s="38"/>
      <c r="I30" s="38">
        <v>24</v>
      </c>
      <c r="J30" s="38">
        <v>32</v>
      </c>
      <c r="K30" s="38"/>
      <c r="L30" s="38"/>
      <c r="M30" s="38" t="s">
        <v>19</v>
      </c>
      <c r="N30" s="38"/>
      <c r="O30" s="38">
        <v>4</v>
      </c>
      <c r="P30" s="38"/>
      <c r="Q30" s="38">
        <v>4</v>
      </c>
      <c r="R30" s="7" t="s">
        <v>25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1:68" s="10" customFormat="1" ht="11.1" customHeight="1">
      <c r="A31" s="14">
        <v>2</v>
      </c>
      <c r="B31" s="14" t="s">
        <v>105</v>
      </c>
      <c r="C31" s="78">
        <f t="shared" si="12"/>
        <v>44</v>
      </c>
      <c r="D31" s="25">
        <v>20</v>
      </c>
      <c r="E31" s="25">
        <v>18</v>
      </c>
      <c r="F31" s="25">
        <v>6</v>
      </c>
      <c r="G31" s="25"/>
      <c r="H31" s="25"/>
      <c r="I31" s="25">
        <v>20</v>
      </c>
      <c r="J31" s="25">
        <v>24</v>
      </c>
      <c r="K31" s="25"/>
      <c r="L31" s="25"/>
      <c r="M31" s="25" t="s">
        <v>16</v>
      </c>
      <c r="N31" s="25"/>
      <c r="O31" s="25">
        <v>4</v>
      </c>
      <c r="P31" s="25"/>
      <c r="Q31" s="25">
        <v>4</v>
      </c>
      <c r="R31" s="7" t="s">
        <v>149</v>
      </c>
    </row>
    <row r="32" spans="1:68" s="27" customFormat="1" ht="11.1" customHeight="1">
      <c r="A32" s="14">
        <v>3</v>
      </c>
      <c r="B32" s="14" t="s">
        <v>107</v>
      </c>
      <c r="C32" s="78">
        <f t="shared" si="12"/>
        <v>62</v>
      </c>
      <c r="D32" s="25">
        <v>20</v>
      </c>
      <c r="E32" s="25">
        <v>18</v>
      </c>
      <c r="F32" s="25">
        <v>24</v>
      </c>
      <c r="G32" s="38"/>
      <c r="H32" s="38"/>
      <c r="I32" s="38">
        <v>20</v>
      </c>
      <c r="J32" s="38">
        <v>42</v>
      </c>
      <c r="K32" s="38"/>
      <c r="L32" s="38"/>
      <c r="M32" s="38" t="s">
        <v>19</v>
      </c>
      <c r="N32" s="38"/>
      <c r="O32" s="38">
        <v>5</v>
      </c>
      <c r="P32" s="38"/>
      <c r="Q32" s="38">
        <v>5</v>
      </c>
      <c r="R32" s="7" t="s">
        <v>154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</row>
    <row r="33" spans="1:68" s="27" customFormat="1" ht="11.1" customHeight="1">
      <c r="A33" s="26">
        <v>4</v>
      </c>
      <c r="B33" s="8" t="s">
        <v>109</v>
      </c>
      <c r="C33" s="78">
        <f t="shared" si="12"/>
        <v>66</v>
      </c>
      <c r="D33" s="9">
        <v>20</v>
      </c>
      <c r="E33" s="9">
        <v>22</v>
      </c>
      <c r="F33" s="9">
        <v>24</v>
      </c>
      <c r="G33" s="38"/>
      <c r="H33" s="38"/>
      <c r="I33" s="38">
        <v>20</v>
      </c>
      <c r="J33" s="38">
        <v>46</v>
      </c>
      <c r="K33" s="38"/>
      <c r="L33" s="38"/>
      <c r="M33" s="38" t="s">
        <v>19</v>
      </c>
      <c r="N33" s="38"/>
      <c r="O33" s="38">
        <v>5</v>
      </c>
      <c r="P33" s="38"/>
      <c r="Q33" s="38">
        <v>5</v>
      </c>
      <c r="R33" s="7" t="s">
        <v>155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</row>
    <row r="34" spans="1:68" s="27" customFormat="1" ht="11.1" customHeight="1">
      <c r="A34" s="14">
        <v>5</v>
      </c>
      <c r="B34" s="14" t="s">
        <v>108</v>
      </c>
      <c r="C34" s="78">
        <f t="shared" si="12"/>
        <v>57</v>
      </c>
      <c r="D34" s="25">
        <v>27</v>
      </c>
      <c r="E34" s="25">
        <v>12</v>
      </c>
      <c r="F34" s="9">
        <v>18</v>
      </c>
      <c r="G34" s="38"/>
      <c r="H34" s="38"/>
      <c r="I34" s="38">
        <v>27</v>
      </c>
      <c r="J34" s="38">
        <v>30</v>
      </c>
      <c r="K34" s="38"/>
      <c r="L34" s="38"/>
      <c r="M34" s="38" t="s">
        <v>19</v>
      </c>
      <c r="N34" s="38"/>
      <c r="O34" s="38">
        <v>5</v>
      </c>
      <c r="P34" s="38"/>
      <c r="Q34" s="38">
        <v>5</v>
      </c>
      <c r="R34" s="7" t="s">
        <v>31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</row>
    <row r="35" spans="1:68" ht="11.25" customHeight="1">
      <c r="A35" s="26">
        <v>6</v>
      </c>
      <c r="B35" s="110" t="s">
        <v>142</v>
      </c>
      <c r="C35" s="78">
        <f t="shared" si="12"/>
        <v>32</v>
      </c>
      <c r="D35" s="111">
        <v>16</v>
      </c>
      <c r="E35" s="111">
        <v>16</v>
      </c>
      <c r="F35" s="38"/>
      <c r="G35" s="26"/>
      <c r="H35" s="26"/>
      <c r="I35" s="111">
        <v>16</v>
      </c>
      <c r="J35" s="111">
        <v>16</v>
      </c>
      <c r="K35" s="38"/>
      <c r="L35" s="38"/>
      <c r="M35" s="38" t="s">
        <v>16</v>
      </c>
      <c r="N35" s="122"/>
      <c r="O35" s="38">
        <v>2</v>
      </c>
      <c r="P35" s="38"/>
      <c r="Q35" s="38">
        <v>2</v>
      </c>
      <c r="R35" s="7" t="s">
        <v>144</v>
      </c>
    </row>
    <row r="36" spans="1:68" s="27" customFormat="1" ht="11.1" customHeight="1">
      <c r="A36" s="26">
        <v>7</v>
      </c>
      <c r="B36" s="14" t="s">
        <v>106</v>
      </c>
      <c r="C36" s="78">
        <f t="shared" ref="C36" si="13">SUM(D36:F36)</f>
        <v>28</v>
      </c>
      <c r="D36" s="25">
        <v>12</v>
      </c>
      <c r="E36" s="9">
        <v>10</v>
      </c>
      <c r="F36" s="9">
        <v>6</v>
      </c>
      <c r="G36" s="57"/>
      <c r="H36" s="57"/>
      <c r="I36" s="57"/>
      <c r="J36" s="57"/>
      <c r="K36" s="57">
        <v>12</v>
      </c>
      <c r="L36" s="57">
        <v>16</v>
      </c>
      <c r="M36" s="57" t="s">
        <v>16</v>
      </c>
      <c r="N36" s="57"/>
      <c r="O36" s="57"/>
      <c r="P36" s="57">
        <v>2</v>
      </c>
      <c r="Q36" s="57">
        <v>2</v>
      </c>
      <c r="R36" s="7" t="s">
        <v>29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1:68" s="27" customFormat="1" ht="11.1" customHeight="1">
      <c r="A37" s="14">
        <v>8</v>
      </c>
      <c r="B37" s="60" t="s">
        <v>103</v>
      </c>
      <c r="C37" s="78">
        <f t="shared" si="12"/>
        <v>56</v>
      </c>
      <c r="D37" s="73">
        <v>22</v>
      </c>
      <c r="E37" s="25">
        <v>22</v>
      </c>
      <c r="F37" s="25">
        <v>12</v>
      </c>
      <c r="G37" s="38"/>
      <c r="H37" s="38"/>
      <c r="I37" s="38"/>
      <c r="J37" s="38"/>
      <c r="K37" s="38">
        <v>22</v>
      </c>
      <c r="L37" s="38">
        <v>34</v>
      </c>
      <c r="M37" s="38" t="s">
        <v>19</v>
      </c>
      <c r="N37" s="38"/>
      <c r="O37" s="38"/>
      <c r="P37" s="38">
        <v>5</v>
      </c>
      <c r="Q37" s="38">
        <v>5</v>
      </c>
      <c r="R37" s="115" t="s">
        <v>152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1:68" s="27" customFormat="1" ht="10.5" customHeight="1">
      <c r="A38" s="26">
        <v>9</v>
      </c>
      <c r="B38" s="14" t="s">
        <v>139</v>
      </c>
      <c r="C38" s="78">
        <f t="shared" si="12"/>
        <v>38</v>
      </c>
      <c r="D38" s="25">
        <v>22</v>
      </c>
      <c r="E38" s="25">
        <v>10</v>
      </c>
      <c r="F38" s="25">
        <v>6</v>
      </c>
      <c r="G38" s="38"/>
      <c r="H38" s="38"/>
      <c r="I38" s="38"/>
      <c r="J38" s="38"/>
      <c r="K38" s="38">
        <v>22</v>
      </c>
      <c r="L38" s="38">
        <v>16</v>
      </c>
      <c r="M38" s="38" t="s">
        <v>16</v>
      </c>
      <c r="N38" s="38"/>
      <c r="O38" s="38"/>
      <c r="P38" s="38">
        <v>3</v>
      </c>
      <c r="Q38" s="38">
        <v>3</v>
      </c>
      <c r="R38" s="115" t="s">
        <v>29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</row>
    <row r="39" spans="1:68" s="27" customFormat="1" ht="14.25" customHeight="1" thickBot="1">
      <c r="A39" s="14">
        <v>10</v>
      </c>
      <c r="B39" s="61" t="s">
        <v>138</v>
      </c>
      <c r="C39" s="78">
        <f t="shared" si="12"/>
        <v>52</v>
      </c>
      <c r="D39" s="82">
        <v>20</v>
      </c>
      <c r="E39" s="82">
        <v>20</v>
      </c>
      <c r="F39" s="82">
        <v>12</v>
      </c>
      <c r="G39" s="54"/>
      <c r="H39" s="54"/>
      <c r="I39" s="54"/>
      <c r="J39" s="54"/>
      <c r="K39" s="54">
        <v>20</v>
      </c>
      <c r="L39" s="54">
        <v>32</v>
      </c>
      <c r="M39" s="54" t="s">
        <v>19</v>
      </c>
      <c r="N39" s="54"/>
      <c r="O39" s="54"/>
      <c r="P39" s="54">
        <v>4</v>
      </c>
      <c r="Q39" s="54">
        <v>4</v>
      </c>
      <c r="R39" s="115" t="s">
        <v>35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68" s="47" customFormat="1" ht="11.1" customHeight="1" thickBot="1">
      <c r="A40" s="62" t="s">
        <v>194</v>
      </c>
      <c r="B40" s="63"/>
      <c r="C40" s="15">
        <v>491</v>
      </c>
      <c r="D40" s="15">
        <v>210</v>
      </c>
      <c r="E40" s="15">
        <v>211</v>
      </c>
      <c r="F40" s="15">
        <v>70</v>
      </c>
      <c r="G40" s="15">
        <f t="shared" ref="G40:P40" si="14">SUM(G42:G51)</f>
        <v>0</v>
      </c>
      <c r="H40" s="15">
        <f t="shared" si="14"/>
        <v>0</v>
      </c>
      <c r="I40" s="15">
        <v>138</v>
      </c>
      <c r="J40" s="15">
        <v>181</v>
      </c>
      <c r="K40" s="15">
        <f t="shared" si="14"/>
        <v>72</v>
      </c>
      <c r="L40" s="15">
        <f t="shared" si="14"/>
        <v>100</v>
      </c>
      <c r="M40" s="15">
        <f t="shared" si="14"/>
        <v>0</v>
      </c>
      <c r="N40" s="15">
        <f t="shared" si="14"/>
        <v>0</v>
      </c>
      <c r="O40" s="15">
        <v>25</v>
      </c>
      <c r="P40" s="15">
        <f t="shared" si="14"/>
        <v>14</v>
      </c>
      <c r="Q40" s="15">
        <v>39</v>
      </c>
      <c r="R40" s="115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1:68" s="27" customFormat="1" ht="11.1" customHeight="1">
      <c r="A41" s="56">
        <v>1</v>
      </c>
      <c r="B41" s="64" t="s">
        <v>183</v>
      </c>
      <c r="C41" s="78">
        <f t="shared" ref="C41" si="15">SUM(D41:F41)</f>
        <v>24</v>
      </c>
      <c r="D41" s="83">
        <v>10</v>
      </c>
      <c r="E41" s="83">
        <v>8</v>
      </c>
      <c r="F41" s="57">
        <v>6</v>
      </c>
      <c r="G41" s="57"/>
      <c r="H41" s="57"/>
      <c r="I41" s="57">
        <v>10</v>
      </c>
      <c r="J41" s="57">
        <v>14</v>
      </c>
      <c r="K41" s="57"/>
      <c r="L41" s="57"/>
      <c r="M41" s="57" t="s">
        <v>16</v>
      </c>
      <c r="N41" s="57"/>
      <c r="O41" s="57">
        <v>2</v>
      </c>
      <c r="P41" s="57"/>
      <c r="Q41" s="57">
        <v>2</v>
      </c>
      <c r="R41" s="115" t="s">
        <v>151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68" s="27" customFormat="1" ht="11.1" customHeight="1">
      <c r="A42" s="56">
        <v>2</v>
      </c>
      <c r="B42" s="64" t="s">
        <v>188</v>
      </c>
      <c r="C42" s="78">
        <f t="shared" ref="C42:C51" si="16">SUM(D42:F42)</f>
        <v>22</v>
      </c>
      <c r="D42" s="83">
        <v>12</v>
      </c>
      <c r="E42" s="83">
        <v>10</v>
      </c>
      <c r="F42" s="57"/>
      <c r="G42" s="57"/>
      <c r="H42" s="57"/>
      <c r="I42" s="57">
        <v>12</v>
      </c>
      <c r="J42" s="57">
        <v>10</v>
      </c>
      <c r="K42" s="57"/>
      <c r="L42" s="57"/>
      <c r="M42" s="57" t="s">
        <v>16</v>
      </c>
      <c r="N42" s="57"/>
      <c r="O42" s="57">
        <v>2</v>
      </c>
      <c r="P42" s="57"/>
      <c r="Q42" s="57">
        <v>2</v>
      </c>
      <c r="R42" s="115" t="s">
        <v>151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</row>
    <row r="43" spans="1:68" s="27" customFormat="1" ht="11.1" customHeight="1">
      <c r="A43" s="26">
        <v>3</v>
      </c>
      <c r="B43" s="64" t="s">
        <v>177</v>
      </c>
      <c r="C43" s="78">
        <f t="shared" si="16"/>
        <v>47</v>
      </c>
      <c r="D43" s="83">
        <v>24</v>
      </c>
      <c r="E43" s="83">
        <v>15</v>
      </c>
      <c r="F43" s="38">
        <v>8</v>
      </c>
      <c r="G43" s="38"/>
      <c r="H43" s="38"/>
      <c r="I43" s="38">
        <v>24</v>
      </c>
      <c r="J43" s="38">
        <v>23</v>
      </c>
      <c r="K43" s="38"/>
      <c r="L43" s="38"/>
      <c r="M43" s="38" t="s">
        <v>16</v>
      </c>
      <c r="N43" s="38"/>
      <c r="O43" s="38">
        <v>4</v>
      </c>
      <c r="P43" s="38"/>
      <c r="Q43" s="57">
        <f t="shared" ref="Q43:Q50" si="17">SUM(N43:P43)</f>
        <v>4</v>
      </c>
      <c r="R43" s="115" t="s">
        <v>29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</row>
    <row r="44" spans="1:68" s="27" customFormat="1" ht="11.1" customHeight="1">
      <c r="A44" s="56">
        <v>4</v>
      </c>
      <c r="B44" s="65" t="s">
        <v>178</v>
      </c>
      <c r="C44" s="78">
        <f t="shared" si="16"/>
        <v>52</v>
      </c>
      <c r="D44" s="84">
        <v>18</v>
      </c>
      <c r="E44" s="84">
        <v>26</v>
      </c>
      <c r="F44" s="38">
        <v>8</v>
      </c>
      <c r="G44" s="38"/>
      <c r="H44" s="38"/>
      <c r="I44" s="38">
        <v>18</v>
      </c>
      <c r="J44" s="38">
        <v>34</v>
      </c>
      <c r="K44" s="38"/>
      <c r="L44" s="38"/>
      <c r="M44" s="38" t="s">
        <v>19</v>
      </c>
      <c r="N44" s="38"/>
      <c r="O44" s="38">
        <v>4</v>
      </c>
      <c r="P44" s="38"/>
      <c r="Q44" s="57">
        <f t="shared" si="17"/>
        <v>4</v>
      </c>
      <c r="R44" s="115" t="s">
        <v>156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</row>
    <row r="45" spans="1:68" s="27" customFormat="1" ht="11.1" customHeight="1">
      <c r="A45" s="26">
        <v>5</v>
      </c>
      <c r="B45" s="66" t="s">
        <v>111</v>
      </c>
      <c r="C45" s="78">
        <f t="shared" si="16"/>
        <v>60</v>
      </c>
      <c r="D45" s="85">
        <v>34</v>
      </c>
      <c r="E45" s="85">
        <v>18</v>
      </c>
      <c r="F45" s="38">
        <v>8</v>
      </c>
      <c r="G45" s="38"/>
      <c r="H45" s="38"/>
      <c r="I45" s="38">
        <v>34</v>
      </c>
      <c r="J45" s="38">
        <v>26</v>
      </c>
      <c r="K45" s="38"/>
      <c r="L45" s="38"/>
      <c r="M45" s="38" t="s">
        <v>19</v>
      </c>
      <c r="N45" s="38"/>
      <c r="O45" s="38">
        <v>4</v>
      </c>
      <c r="P45" s="38"/>
      <c r="Q45" s="57">
        <f t="shared" si="17"/>
        <v>4</v>
      </c>
      <c r="R45" s="115" t="s">
        <v>153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</row>
    <row r="46" spans="1:68" s="27" customFormat="1" ht="11.1" customHeight="1">
      <c r="A46" s="56">
        <v>6</v>
      </c>
      <c r="B46" s="66" t="s">
        <v>112</v>
      </c>
      <c r="C46" s="78">
        <f t="shared" si="16"/>
        <v>34</v>
      </c>
      <c r="D46" s="85">
        <v>14</v>
      </c>
      <c r="E46" s="123">
        <v>12</v>
      </c>
      <c r="F46" s="38">
        <v>8</v>
      </c>
      <c r="G46" s="38"/>
      <c r="H46" s="38"/>
      <c r="I46" s="38">
        <v>14</v>
      </c>
      <c r="J46" s="38">
        <v>20</v>
      </c>
      <c r="K46" s="38"/>
      <c r="L46" s="38"/>
      <c r="M46" s="38" t="s">
        <v>16</v>
      </c>
      <c r="N46" s="38"/>
      <c r="O46" s="38">
        <v>2</v>
      </c>
      <c r="P46" s="38"/>
      <c r="Q46" s="57">
        <f t="shared" si="17"/>
        <v>2</v>
      </c>
      <c r="R46" s="115" t="s">
        <v>37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</row>
    <row r="47" spans="1:68">
      <c r="A47" s="26">
        <v>7</v>
      </c>
      <c r="B47" s="27" t="s">
        <v>179</v>
      </c>
      <c r="C47" s="78">
        <f t="shared" ref="C47" si="18">SUM(D47:F47)</f>
        <v>80</v>
      </c>
      <c r="D47" s="51">
        <v>26</v>
      </c>
      <c r="E47" s="38">
        <v>38</v>
      </c>
      <c r="F47" s="38">
        <v>16</v>
      </c>
      <c r="G47" s="38"/>
      <c r="H47" s="38"/>
      <c r="I47" s="38">
        <f>D47</f>
        <v>26</v>
      </c>
      <c r="J47" s="38">
        <f>E47+F47</f>
        <v>54</v>
      </c>
      <c r="K47" s="38"/>
      <c r="L47" s="38"/>
      <c r="M47" s="51" t="s">
        <v>19</v>
      </c>
      <c r="N47" s="38"/>
      <c r="O47" s="38">
        <v>7</v>
      </c>
      <c r="P47" s="51"/>
      <c r="Q47" s="57">
        <f t="shared" ref="Q47" si="19">SUM(N47:P47)</f>
        <v>7</v>
      </c>
      <c r="R47" s="115" t="s">
        <v>157</v>
      </c>
    </row>
    <row r="48" spans="1:68" s="27" customFormat="1" ht="11.1" customHeight="1">
      <c r="A48" s="26">
        <v>8</v>
      </c>
      <c r="B48" s="64" t="s">
        <v>140</v>
      </c>
      <c r="C48" s="78">
        <f t="shared" si="16"/>
        <v>36</v>
      </c>
      <c r="D48" s="83">
        <v>16</v>
      </c>
      <c r="E48" s="124">
        <v>20</v>
      </c>
      <c r="F48" s="38"/>
      <c r="G48" s="38"/>
      <c r="H48" s="38"/>
      <c r="I48" s="38"/>
      <c r="J48" s="38"/>
      <c r="K48" s="38">
        <v>16</v>
      </c>
      <c r="L48" s="38">
        <v>20</v>
      </c>
      <c r="M48" s="38" t="s">
        <v>19</v>
      </c>
      <c r="N48" s="38"/>
      <c r="O48" s="38"/>
      <c r="P48" s="38">
        <v>3</v>
      </c>
      <c r="Q48" s="57">
        <f t="shared" si="17"/>
        <v>3</v>
      </c>
      <c r="R48" s="115" t="s">
        <v>157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</row>
    <row r="49" spans="1:68" s="27" customFormat="1" ht="11.1" customHeight="1">
      <c r="A49" s="56">
        <v>9</v>
      </c>
      <c r="B49" s="64" t="s">
        <v>141</v>
      </c>
      <c r="C49" s="78">
        <f t="shared" si="16"/>
        <v>74</v>
      </c>
      <c r="D49" s="83">
        <v>32</v>
      </c>
      <c r="E49" s="83">
        <v>34</v>
      </c>
      <c r="F49" s="38">
        <v>8</v>
      </c>
      <c r="G49" s="38"/>
      <c r="H49" s="38"/>
      <c r="I49" s="38"/>
      <c r="J49" s="38"/>
      <c r="K49" s="38">
        <v>32</v>
      </c>
      <c r="L49" s="38">
        <v>42</v>
      </c>
      <c r="M49" s="38" t="s">
        <v>19</v>
      </c>
      <c r="N49" s="38"/>
      <c r="O49" s="38"/>
      <c r="P49" s="38">
        <v>6</v>
      </c>
      <c r="Q49" s="57">
        <f t="shared" si="17"/>
        <v>6</v>
      </c>
      <c r="R49" s="115" t="s">
        <v>157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</row>
    <row r="50" spans="1:68" s="27" customFormat="1" ht="10.5" customHeight="1">
      <c r="A50" s="26">
        <v>10</v>
      </c>
      <c r="B50" s="65" t="s">
        <v>110</v>
      </c>
      <c r="C50" s="78">
        <f t="shared" si="16"/>
        <v>26</v>
      </c>
      <c r="D50" s="84">
        <v>10</v>
      </c>
      <c r="E50" s="84">
        <v>16</v>
      </c>
      <c r="F50" s="38"/>
      <c r="G50" s="38"/>
      <c r="H50" s="38"/>
      <c r="I50" s="38"/>
      <c r="J50" s="38"/>
      <c r="K50" s="38">
        <v>10</v>
      </c>
      <c r="L50" s="38">
        <v>16</v>
      </c>
      <c r="M50" s="38" t="s">
        <v>16</v>
      </c>
      <c r="N50" s="38"/>
      <c r="O50" s="38"/>
      <c r="P50" s="38">
        <v>2</v>
      </c>
      <c r="Q50" s="57">
        <f t="shared" si="17"/>
        <v>2</v>
      </c>
      <c r="R50" s="150" t="s">
        <v>158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</row>
    <row r="51" spans="1:68" s="27" customFormat="1" ht="12" customHeight="1" thickBot="1">
      <c r="A51" s="56">
        <v>11</v>
      </c>
      <c r="B51" s="67" t="s">
        <v>113</v>
      </c>
      <c r="C51" s="78">
        <f t="shared" si="16"/>
        <v>36</v>
      </c>
      <c r="D51" s="86">
        <v>14</v>
      </c>
      <c r="E51" s="86">
        <v>14</v>
      </c>
      <c r="F51" s="38">
        <v>8</v>
      </c>
      <c r="G51" s="38"/>
      <c r="H51" s="38"/>
      <c r="I51" s="38"/>
      <c r="J51" s="38"/>
      <c r="K51" s="38">
        <v>14</v>
      </c>
      <c r="L51" s="38">
        <v>22</v>
      </c>
      <c r="M51" s="38" t="s">
        <v>16</v>
      </c>
      <c r="N51" s="38"/>
      <c r="O51" s="38"/>
      <c r="P51" s="38">
        <v>3</v>
      </c>
      <c r="Q51" s="57">
        <v>3</v>
      </c>
      <c r="R51" s="115" t="s">
        <v>29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</row>
    <row r="52" spans="1:68" s="47" customFormat="1" ht="11.1" customHeight="1" thickBot="1">
      <c r="A52" s="96" t="s">
        <v>193</v>
      </c>
      <c r="B52" s="97"/>
      <c r="C52" s="15">
        <f t="shared" ref="C52:O52" si="20">SUM(C53:C63)</f>
        <v>491</v>
      </c>
      <c r="D52" s="15">
        <f t="shared" si="20"/>
        <v>164</v>
      </c>
      <c r="E52" s="15">
        <f t="shared" si="20"/>
        <v>288</v>
      </c>
      <c r="F52" s="15">
        <f t="shared" si="20"/>
        <v>39</v>
      </c>
      <c r="G52" s="15">
        <f t="shared" si="20"/>
        <v>0</v>
      </c>
      <c r="H52" s="15">
        <f t="shared" si="20"/>
        <v>0</v>
      </c>
      <c r="I52" s="15">
        <f t="shared" si="20"/>
        <v>96</v>
      </c>
      <c r="J52" s="15">
        <f t="shared" si="20"/>
        <v>203</v>
      </c>
      <c r="K52" s="15">
        <f t="shared" si="20"/>
        <v>68</v>
      </c>
      <c r="L52" s="15">
        <f t="shared" si="20"/>
        <v>124</v>
      </c>
      <c r="M52" s="15">
        <f t="shared" si="20"/>
        <v>0</v>
      </c>
      <c r="N52" s="15">
        <f t="shared" si="20"/>
        <v>0</v>
      </c>
      <c r="O52" s="15">
        <f t="shared" si="20"/>
        <v>25</v>
      </c>
      <c r="P52" s="15">
        <v>14</v>
      </c>
      <c r="Q52" s="15">
        <f>SUM(Q53:Q63)</f>
        <v>39</v>
      </c>
      <c r="R52" s="115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</row>
    <row r="53" spans="1:68" s="27" customFormat="1" ht="11.1" customHeight="1">
      <c r="A53" s="134">
        <v>1</v>
      </c>
      <c r="B53" s="98" t="s">
        <v>168</v>
      </c>
      <c r="C53" s="120">
        <f t="shared" ref="C53:C63" si="21">SUM(D53:F53)</f>
        <v>52</v>
      </c>
      <c r="D53" s="129">
        <v>12</v>
      </c>
      <c r="E53" s="129">
        <v>34</v>
      </c>
      <c r="F53" s="38">
        <v>6</v>
      </c>
      <c r="G53" s="38"/>
      <c r="H53" s="51"/>
      <c r="I53" s="129">
        <v>12</v>
      </c>
      <c r="J53" s="129">
        <v>40</v>
      </c>
      <c r="K53" s="38"/>
      <c r="L53" s="38"/>
      <c r="M53" s="25" t="s">
        <v>19</v>
      </c>
      <c r="N53" s="38"/>
      <c r="O53" s="38">
        <v>4</v>
      </c>
      <c r="P53" s="38"/>
      <c r="Q53" s="38">
        <f t="shared" ref="Q53:Q63" si="22">SUM(O53:P53)</f>
        <v>4</v>
      </c>
      <c r="R53" s="115" t="s">
        <v>157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</row>
    <row r="54" spans="1:68" s="27" customFormat="1" ht="11.1" customHeight="1">
      <c r="A54" s="134">
        <v>2</v>
      </c>
      <c r="B54" s="99" t="s">
        <v>166</v>
      </c>
      <c r="C54" s="120">
        <f t="shared" ref="C54:C59" si="23">SUM(D54:F54)</f>
        <v>60</v>
      </c>
      <c r="D54" s="120">
        <v>30</v>
      </c>
      <c r="E54" s="120">
        <v>30</v>
      </c>
      <c r="F54" s="38"/>
      <c r="G54" s="38"/>
      <c r="H54" s="38"/>
      <c r="I54" s="120">
        <v>30</v>
      </c>
      <c r="J54" s="120">
        <v>30</v>
      </c>
      <c r="K54" s="38"/>
      <c r="L54" s="38"/>
      <c r="M54" s="25" t="s">
        <v>19</v>
      </c>
      <c r="N54" s="38"/>
      <c r="O54" s="38">
        <v>5</v>
      </c>
      <c r="P54" s="38"/>
      <c r="Q54" s="38">
        <f t="shared" ref="Q54:Q59" si="24">SUM(O54:P54)</f>
        <v>5</v>
      </c>
      <c r="R54" s="116" t="s">
        <v>180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</row>
    <row r="55" spans="1:68" s="27" customFormat="1" ht="11.25" customHeight="1">
      <c r="A55" s="134">
        <v>3</v>
      </c>
      <c r="B55" s="101" t="s">
        <v>169</v>
      </c>
      <c r="C55" s="120">
        <f t="shared" si="23"/>
        <v>57</v>
      </c>
      <c r="D55" s="130">
        <v>20</v>
      </c>
      <c r="E55" s="130">
        <v>28</v>
      </c>
      <c r="F55" s="38">
        <v>9</v>
      </c>
      <c r="G55" s="38"/>
      <c r="H55" s="38"/>
      <c r="I55" s="130">
        <v>20</v>
      </c>
      <c r="J55" s="130">
        <v>37</v>
      </c>
      <c r="K55" s="38"/>
      <c r="L55" s="38"/>
      <c r="M55" s="25" t="s">
        <v>19</v>
      </c>
      <c r="N55" s="38"/>
      <c r="O55" s="38">
        <v>5</v>
      </c>
      <c r="P55" s="38"/>
      <c r="Q55" s="38">
        <f t="shared" si="24"/>
        <v>5</v>
      </c>
      <c r="R55" s="115" t="s">
        <v>157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68" s="27" customFormat="1" ht="12.75" customHeight="1">
      <c r="A56" s="134">
        <v>4</v>
      </c>
      <c r="B56" s="103" t="s">
        <v>171</v>
      </c>
      <c r="C56" s="120">
        <f t="shared" si="23"/>
        <v>30</v>
      </c>
      <c r="D56" s="131">
        <v>6</v>
      </c>
      <c r="E56" s="131">
        <v>18</v>
      </c>
      <c r="F56" s="38">
        <v>6</v>
      </c>
      <c r="G56" s="38"/>
      <c r="H56" s="38"/>
      <c r="I56" s="38">
        <v>6</v>
      </c>
      <c r="J56" s="38">
        <v>24</v>
      </c>
      <c r="K56" s="131"/>
      <c r="L56" s="131"/>
      <c r="M56" s="25" t="s">
        <v>16</v>
      </c>
      <c r="N56" s="38"/>
      <c r="O56" s="38">
        <v>2</v>
      </c>
      <c r="P56" s="38"/>
      <c r="Q56" s="38">
        <f t="shared" si="24"/>
        <v>2</v>
      </c>
      <c r="R56" s="115" t="s">
        <v>157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68" s="27" customFormat="1" ht="12" customHeight="1">
      <c r="A57" s="134">
        <v>5</v>
      </c>
      <c r="B57" s="104" t="s">
        <v>172</v>
      </c>
      <c r="C57" s="120">
        <f t="shared" si="23"/>
        <v>34</v>
      </c>
      <c r="D57" s="131">
        <v>10</v>
      </c>
      <c r="E57" s="131">
        <v>18</v>
      </c>
      <c r="F57" s="38">
        <v>6</v>
      </c>
      <c r="G57" s="38"/>
      <c r="H57" s="38"/>
      <c r="I57" s="131">
        <v>10</v>
      </c>
      <c r="J57" s="131">
        <v>24</v>
      </c>
      <c r="K57" s="38"/>
      <c r="L57" s="38"/>
      <c r="M57" s="25" t="s">
        <v>16</v>
      </c>
      <c r="N57" s="38"/>
      <c r="O57" s="38">
        <v>3</v>
      </c>
      <c r="P57" s="38"/>
      <c r="Q57" s="38">
        <f t="shared" si="24"/>
        <v>3</v>
      </c>
      <c r="R57" s="115" t="s">
        <v>157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68" s="27" customFormat="1" ht="11.25" customHeight="1">
      <c r="A58" s="134">
        <v>6</v>
      </c>
      <c r="B58" s="106" t="s">
        <v>165</v>
      </c>
      <c r="C58" s="120">
        <f t="shared" si="23"/>
        <v>66</v>
      </c>
      <c r="D58" s="132">
        <v>18</v>
      </c>
      <c r="E58" s="132">
        <v>48</v>
      </c>
      <c r="F58" s="38"/>
      <c r="G58" s="38"/>
      <c r="H58" s="38"/>
      <c r="I58" s="132">
        <v>18</v>
      </c>
      <c r="J58" s="132">
        <v>48</v>
      </c>
      <c r="K58" s="38"/>
      <c r="L58" s="38"/>
      <c r="M58" s="25" t="s">
        <v>19</v>
      </c>
      <c r="N58" s="38"/>
      <c r="O58" s="38">
        <v>6</v>
      </c>
      <c r="P58" s="38"/>
      <c r="Q58" s="38">
        <f t="shared" si="24"/>
        <v>6</v>
      </c>
      <c r="R58" s="116" t="s">
        <v>181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68" s="27" customFormat="1" ht="12.75" customHeight="1">
      <c r="A59" s="135">
        <v>7</v>
      </c>
      <c r="B59" s="112" t="s">
        <v>173</v>
      </c>
      <c r="C59" s="121">
        <f t="shared" si="23"/>
        <v>58</v>
      </c>
      <c r="D59" s="133">
        <v>20</v>
      </c>
      <c r="E59" s="133">
        <v>32</v>
      </c>
      <c r="F59" s="54">
        <v>6</v>
      </c>
      <c r="G59" s="54"/>
      <c r="H59" s="54"/>
      <c r="I59" s="133"/>
      <c r="J59" s="133"/>
      <c r="K59" s="54">
        <v>20</v>
      </c>
      <c r="L59" s="54">
        <v>38</v>
      </c>
      <c r="M59" s="9" t="s">
        <v>19</v>
      </c>
      <c r="N59" s="54"/>
      <c r="O59" s="54"/>
      <c r="P59" s="54">
        <v>5</v>
      </c>
      <c r="Q59" s="54">
        <f t="shared" si="24"/>
        <v>5</v>
      </c>
      <c r="R59" s="115" t="s">
        <v>157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68" s="27" customFormat="1" ht="12.75" customHeight="1">
      <c r="A60" s="134">
        <v>8</v>
      </c>
      <c r="B60" s="98" t="s">
        <v>163</v>
      </c>
      <c r="C60" s="120">
        <f t="shared" si="21"/>
        <v>26</v>
      </c>
      <c r="D60" s="129">
        <v>8</v>
      </c>
      <c r="E60" s="129">
        <v>18</v>
      </c>
      <c r="F60" s="38"/>
      <c r="G60" s="38"/>
      <c r="H60" s="38"/>
      <c r="I60" s="38"/>
      <c r="J60" s="38"/>
      <c r="K60" s="129">
        <v>8</v>
      </c>
      <c r="L60" s="129">
        <v>18</v>
      </c>
      <c r="M60" s="25" t="s">
        <v>16</v>
      </c>
      <c r="N60" s="38"/>
      <c r="O60" s="38"/>
      <c r="P60" s="38">
        <v>2</v>
      </c>
      <c r="Q60" s="38">
        <f t="shared" si="22"/>
        <v>2</v>
      </c>
      <c r="R60" s="115" t="s">
        <v>157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68" s="27" customFormat="1" ht="11.25" customHeight="1">
      <c r="A61" s="134">
        <v>9</v>
      </c>
      <c r="B61" s="102" t="s">
        <v>170</v>
      </c>
      <c r="C61" s="120">
        <f t="shared" si="21"/>
        <v>34</v>
      </c>
      <c r="D61" s="130">
        <v>10</v>
      </c>
      <c r="E61" s="130">
        <v>18</v>
      </c>
      <c r="F61" s="38">
        <v>6</v>
      </c>
      <c r="G61" s="38"/>
      <c r="H61" s="38"/>
      <c r="I61" s="38"/>
      <c r="J61" s="38"/>
      <c r="K61" s="130">
        <v>10</v>
      </c>
      <c r="L61" s="130">
        <v>24</v>
      </c>
      <c r="M61" s="25" t="s">
        <v>16</v>
      </c>
      <c r="N61" s="38"/>
      <c r="O61" s="38"/>
      <c r="P61" s="38">
        <v>2</v>
      </c>
      <c r="Q61" s="38">
        <f t="shared" si="22"/>
        <v>2</v>
      </c>
      <c r="R61" s="115" t="s">
        <v>157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68" s="27" customFormat="1" ht="12.75" customHeight="1">
      <c r="A62" s="134">
        <v>10</v>
      </c>
      <c r="B62" s="105" t="s">
        <v>167</v>
      </c>
      <c r="C62" s="120">
        <f t="shared" si="21"/>
        <v>34</v>
      </c>
      <c r="D62" s="131">
        <v>10</v>
      </c>
      <c r="E62" s="131">
        <v>24</v>
      </c>
      <c r="F62" s="38"/>
      <c r="G62" s="38"/>
      <c r="H62" s="38"/>
      <c r="I62" s="38"/>
      <c r="J62" s="38"/>
      <c r="K62" s="131">
        <v>10</v>
      </c>
      <c r="L62" s="131">
        <v>24</v>
      </c>
      <c r="M62" s="25" t="s">
        <v>16</v>
      </c>
      <c r="N62" s="38"/>
      <c r="O62" s="38"/>
      <c r="P62" s="38">
        <v>2</v>
      </c>
      <c r="Q62" s="38">
        <f t="shared" si="22"/>
        <v>2</v>
      </c>
      <c r="R62" s="115" t="s">
        <v>157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68" s="27" customFormat="1" ht="12.75" customHeight="1" thickBot="1">
      <c r="A63" s="134">
        <v>11</v>
      </c>
      <c r="B63" s="100" t="s">
        <v>164</v>
      </c>
      <c r="C63" s="120">
        <f t="shared" si="21"/>
        <v>40</v>
      </c>
      <c r="D63" s="120">
        <v>20</v>
      </c>
      <c r="E63" s="120">
        <v>20</v>
      </c>
      <c r="F63" s="38"/>
      <c r="G63" s="38"/>
      <c r="H63" s="38"/>
      <c r="I63" s="120"/>
      <c r="J63" s="120"/>
      <c r="K63" s="38">
        <v>20</v>
      </c>
      <c r="L63" s="38">
        <v>20</v>
      </c>
      <c r="M63" s="25" t="s">
        <v>19</v>
      </c>
      <c r="N63" s="38"/>
      <c r="O63" s="38"/>
      <c r="P63" s="38">
        <v>3</v>
      </c>
      <c r="Q63" s="38">
        <f t="shared" si="22"/>
        <v>3</v>
      </c>
      <c r="R63" s="116" t="s">
        <v>180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68" s="114" customFormat="1" ht="13.5" customHeight="1" thickBot="1">
      <c r="A64" s="306" t="s">
        <v>182</v>
      </c>
      <c r="B64" s="307"/>
      <c r="C64" s="136">
        <v>40</v>
      </c>
      <c r="D64" s="137"/>
      <c r="E64" s="138"/>
      <c r="F64" s="94">
        <v>40</v>
      </c>
      <c r="G64" s="94"/>
      <c r="H64" s="94"/>
      <c r="I64" s="94"/>
      <c r="J64" s="94"/>
      <c r="K64" s="94"/>
      <c r="L64" s="94">
        <v>40</v>
      </c>
      <c r="M64" s="94" t="s">
        <v>16</v>
      </c>
      <c r="N64" s="94"/>
      <c r="O64" s="94"/>
      <c r="P64" s="94">
        <v>4</v>
      </c>
      <c r="Q64" s="95">
        <v>4</v>
      </c>
      <c r="R64" s="113"/>
    </row>
    <row r="65" spans="1:68" s="27" customFormat="1" ht="12" customHeight="1" thickBot="1">
      <c r="A65" s="126" t="s">
        <v>66</v>
      </c>
      <c r="B65" s="127"/>
      <c r="C65" s="125">
        <v>30</v>
      </c>
      <c r="D65" s="125">
        <v>30</v>
      </c>
      <c r="E65" s="125"/>
      <c r="F65" s="125"/>
      <c r="G65" s="125"/>
      <c r="H65" s="125"/>
      <c r="I65" s="125"/>
      <c r="J65" s="125"/>
      <c r="K65" s="125"/>
      <c r="L65" s="125">
        <v>30</v>
      </c>
      <c r="M65" s="125" t="s">
        <v>16</v>
      </c>
      <c r="N65" s="125"/>
      <c r="O65" s="125"/>
      <c r="P65" s="125">
        <v>2</v>
      </c>
      <c r="Q65" s="128">
        <v>2</v>
      </c>
      <c r="R65" s="1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</row>
    <row r="66" spans="1:68" s="27" customFormat="1" ht="11.1" customHeight="1" thickBot="1">
      <c r="A66" s="310" t="s">
        <v>174</v>
      </c>
      <c r="B66" s="311"/>
      <c r="C66" s="91">
        <v>60</v>
      </c>
      <c r="D66" s="91"/>
      <c r="E66" s="91">
        <v>60</v>
      </c>
      <c r="F66" s="91"/>
      <c r="G66" s="91"/>
      <c r="H66" s="91"/>
      <c r="I66" s="91"/>
      <c r="J66" s="91">
        <v>30</v>
      </c>
      <c r="K66" s="91"/>
      <c r="L66" s="91">
        <v>30</v>
      </c>
      <c r="M66" s="91" t="s">
        <v>16</v>
      </c>
      <c r="N66" s="91"/>
      <c r="O66" s="91">
        <v>5</v>
      </c>
      <c r="P66" s="91">
        <v>8</v>
      </c>
      <c r="Q66" s="92">
        <v>13</v>
      </c>
      <c r="R66" s="1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</row>
    <row r="67" spans="1:68" s="27" customFormat="1" ht="12" customHeight="1" thickBot="1">
      <c r="A67" s="312" t="s">
        <v>175</v>
      </c>
      <c r="B67" s="313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 t="s">
        <v>19</v>
      </c>
      <c r="N67" s="89"/>
      <c r="O67" s="89"/>
      <c r="P67" s="93">
        <v>2</v>
      </c>
      <c r="Q67" s="90">
        <v>2</v>
      </c>
      <c r="R67" s="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</row>
    <row r="68" spans="1:68" s="27" customFormat="1" ht="12" customHeight="1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74"/>
      <c r="R68" s="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</row>
    <row r="69" spans="1:68" ht="12" customHeight="1">
      <c r="A69" s="18" t="s">
        <v>185</v>
      </c>
      <c r="B69" s="18"/>
      <c r="Q69" s="108"/>
      <c r="R69" s="88"/>
    </row>
    <row r="70" spans="1:68" ht="12" customHeight="1">
      <c r="A70" s="68" t="s">
        <v>186</v>
      </c>
      <c r="B70" s="68"/>
    </row>
    <row r="72" spans="1:68">
      <c r="A72" s="27" t="s">
        <v>86</v>
      </c>
      <c r="B72" s="27"/>
    </row>
    <row r="74" spans="1:68">
      <c r="A74" s="17" t="s">
        <v>115</v>
      </c>
    </row>
    <row r="76" spans="1:68">
      <c r="A76" s="19"/>
      <c r="B76" s="20"/>
      <c r="C76" s="308" t="s">
        <v>7</v>
      </c>
      <c r="D76" s="308" t="s">
        <v>8</v>
      </c>
      <c r="E76" s="308" t="s">
        <v>9</v>
      </c>
      <c r="F76" s="308" t="s">
        <v>10</v>
      </c>
      <c r="G76" s="75"/>
      <c r="H76" s="21"/>
    </row>
    <row r="77" spans="1:68">
      <c r="A77" s="22" t="s">
        <v>114</v>
      </c>
      <c r="B77" s="23"/>
      <c r="C77" s="309"/>
      <c r="D77" s="309"/>
      <c r="E77" s="309"/>
      <c r="F77" s="309"/>
      <c r="G77" s="77" t="s">
        <v>119</v>
      </c>
      <c r="H77" s="24" t="s">
        <v>67</v>
      </c>
    </row>
    <row r="78" spans="1:68">
      <c r="A78" s="76">
        <v>1</v>
      </c>
      <c r="B78" s="72" t="s">
        <v>124</v>
      </c>
      <c r="C78" s="73">
        <v>30</v>
      </c>
      <c r="D78" s="73">
        <v>8</v>
      </c>
      <c r="E78" s="73">
        <v>16</v>
      </c>
      <c r="F78" s="73">
        <v>6</v>
      </c>
      <c r="G78" s="73" t="s">
        <v>16</v>
      </c>
      <c r="H78" s="73">
        <v>2</v>
      </c>
    </row>
    <row r="79" spans="1:68">
      <c r="A79" s="11">
        <v>2</v>
      </c>
      <c r="B79" s="14" t="s">
        <v>125</v>
      </c>
      <c r="C79" s="25">
        <v>30</v>
      </c>
      <c r="D79" s="71">
        <v>20</v>
      </c>
      <c r="E79" s="71">
        <v>0</v>
      </c>
      <c r="F79" s="71">
        <v>10</v>
      </c>
      <c r="G79" s="25" t="s">
        <v>16</v>
      </c>
      <c r="H79" s="25">
        <v>2</v>
      </c>
    </row>
    <row r="80" spans="1:68">
      <c r="A80" s="11">
        <v>3</v>
      </c>
      <c r="B80" s="26" t="s">
        <v>126</v>
      </c>
      <c r="C80" s="25">
        <v>30</v>
      </c>
      <c r="D80" s="70">
        <v>20</v>
      </c>
      <c r="E80" s="71">
        <v>0</v>
      </c>
      <c r="F80" s="71">
        <v>10</v>
      </c>
      <c r="G80" s="25" t="s">
        <v>16</v>
      </c>
      <c r="H80" s="25">
        <v>2</v>
      </c>
    </row>
    <row r="81" spans="1:8">
      <c r="A81" s="11">
        <v>4</v>
      </c>
      <c r="B81" s="14" t="s">
        <v>128</v>
      </c>
      <c r="C81" s="25">
        <v>15</v>
      </c>
      <c r="D81" s="71">
        <v>15</v>
      </c>
      <c r="E81" s="71">
        <v>0</v>
      </c>
      <c r="F81" s="71">
        <v>0</v>
      </c>
      <c r="G81" s="25" t="s">
        <v>16</v>
      </c>
      <c r="H81" s="25">
        <v>1</v>
      </c>
    </row>
    <row r="82" spans="1:8">
      <c r="A82" s="11">
        <v>5</v>
      </c>
      <c r="B82" s="26" t="s">
        <v>129</v>
      </c>
      <c r="C82" s="25">
        <v>30</v>
      </c>
      <c r="D82" s="25">
        <v>15</v>
      </c>
      <c r="E82" s="25">
        <v>8</v>
      </c>
      <c r="F82" s="25">
        <v>7</v>
      </c>
      <c r="G82" s="25" t="s">
        <v>16</v>
      </c>
      <c r="H82" s="25">
        <v>2</v>
      </c>
    </row>
    <row r="83" spans="1:8">
      <c r="A83" s="11">
        <v>6</v>
      </c>
      <c r="B83" s="26" t="s">
        <v>130</v>
      </c>
      <c r="C83" s="25">
        <v>15</v>
      </c>
      <c r="D83" s="25">
        <v>15</v>
      </c>
      <c r="E83" s="25">
        <v>0</v>
      </c>
      <c r="F83" s="25">
        <v>0</v>
      </c>
      <c r="G83" s="25" t="s">
        <v>16</v>
      </c>
      <c r="H83" s="25">
        <v>1</v>
      </c>
    </row>
    <row r="84" spans="1:8">
      <c r="A84" s="11">
        <v>7</v>
      </c>
      <c r="B84" s="14" t="s">
        <v>131</v>
      </c>
      <c r="C84" s="25">
        <v>30</v>
      </c>
      <c r="D84" s="25">
        <v>4</v>
      </c>
      <c r="E84" s="25">
        <v>16</v>
      </c>
      <c r="F84" s="25">
        <v>10</v>
      </c>
      <c r="G84" s="25" t="s">
        <v>16</v>
      </c>
      <c r="H84" s="25">
        <v>2</v>
      </c>
    </row>
    <row r="85" spans="1:8">
      <c r="A85" s="11">
        <v>8</v>
      </c>
      <c r="B85" s="14" t="s">
        <v>137</v>
      </c>
      <c r="C85" s="25">
        <v>30</v>
      </c>
      <c r="D85" s="71">
        <v>15</v>
      </c>
      <c r="E85" s="71">
        <v>15</v>
      </c>
      <c r="F85" s="25">
        <v>0</v>
      </c>
      <c r="G85" s="25" t="s">
        <v>16</v>
      </c>
      <c r="H85" s="25">
        <v>2</v>
      </c>
    </row>
    <row r="86" spans="1:8">
      <c r="A86" s="11">
        <v>9</v>
      </c>
      <c r="B86" s="14" t="s">
        <v>133</v>
      </c>
      <c r="C86" s="25">
        <v>30</v>
      </c>
      <c r="D86" s="25">
        <v>20</v>
      </c>
      <c r="E86" s="25">
        <v>4</v>
      </c>
      <c r="F86" s="25">
        <v>6</v>
      </c>
      <c r="G86" s="25" t="s">
        <v>16</v>
      </c>
      <c r="H86" s="25">
        <v>2</v>
      </c>
    </row>
    <row r="87" spans="1:8">
      <c r="B87" s="27" t="s">
        <v>160</v>
      </c>
    </row>
    <row r="99" spans="18:18">
      <c r="R99" s="1"/>
    </row>
  </sheetData>
  <mergeCells count="21">
    <mergeCell ref="A64:B64"/>
    <mergeCell ref="C76:C77"/>
    <mergeCell ref="D76:D77"/>
    <mergeCell ref="E76:E77"/>
    <mergeCell ref="F76:F77"/>
    <mergeCell ref="A66:B66"/>
    <mergeCell ref="A67:B67"/>
    <mergeCell ref="N2:P4"/>
    <mergeCell ref="Q2:Q5"/>
    <mergeCell ref="E3:E5"/>
    <mergeCell ref="F3:F5"/>
    <mergeCell ref="A4:A5"/>
    <mergeCell ref="G4:H4"/>
    <mergeCell ref="I4:J4"/>
    <mergeCell ref="K4:L4"/>
    <mergeCell ref="B2:B5"/>
    <mergeCell ref="C2:C5"/>
    <mergeCell ref="D2:D5"/>
    <mergeCell ref="E2:F2"/>
    <mergeCell ref="G2:L3"/>
    <mergeCell ref="M2:M5"/>
  </mergeCells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 stopień</vt:lpstr>
      <vt:lpstr>II stopień</vt:lpstr>
      <vt:lpstr>'I stopień'!Obszar_wydruku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Użytkownik systemu Windows</cp:lastModifiedBy>
  <cp:lastPrinted>2023-08-04T11:56:37Z</cp:lastPrinted>
  <dcterms:created xsi:type="dcterms:W3CDTF">2018-08-22T07:27:32Z</dcterms:created>
  <dcterms:modified xsi:type="dcterms:W3CDTF">2023-08-04T11:56:38Z</dcterms:modified>
</cp:coreProperties>
</file>