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REKTA PROGRAM. STUDIOW OD 18-19 I 19-2020 9.02.2021\ZMIANA PROGR. STACJ. II ST. nowelizacja - BIOTECHNOLOGIA 27.10.2021\"/>
    </mc:Choice>
  </mc:AlternateContent>
  <xr:revisionPtr revIDLastSave="0" documentId="13_ncr:1_{12A1D0E1-EB7F-4E85-BA2B-104443DB47F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P64" i="1" l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Q64" i="1"/>
  <c r="Q63" i="1" l="1"/>
  <c r="C63" i="1"/>
  <c r="Q62" i="1"/>
  <c r="C62" i="1"/>
  <c r="Q61" i="1"/>
  <c r="C61" i="1"/>
  <c r="Q60" i="1"/>
  <c r="C60" i="1"/>
  <c r="C59" i="1"/>
  <c r="Q58" i="1"/>
  <c r="C58" i="1"/>
  <c r="Q57" i="1"/>
  <c r="C57" i="1"/>
  <c r="C56" i="1"/>
  <c r="Q55" i="1"/>
  <c r="C55" i="1"/>
  <c r="Q54" i="1"/>
  <c r="C54" i="1"/>
  <c r="Q53" i="1"/>
  <c r="C53" i="1"/>
  <c r="N52" i="1"/>
  <c r="M52" i="1"/>
  <c r="L52" i="1"/>
  <c r="K52" i="1"/>
  <c r="J52" i="1"/>
  <c r="I52" i="1"/>
  <c r="H52" i="1"/>
  <c r="G52" i="1"/>
  <c r="F52" i="1"/>
  <c r="E52" i="1"/>
  <c r="D52" i="1"/>
  <c r="C51" i="1"/>
  <c r="Q50" i="1"/>
  <c r="C50" i="1"/>
  <c r="C49" i="1"/>
  <c r="Q48" i="1"/>
  <c r="C48" i="1"/>
  <c r="Q47" i="1"/>
  <c r="J47" i="1"/>
  <c r="I47" i="1"/>
  <c r="C47" i="1"/>
  <c r="C46" i="1"/>
  <c r="Q45" i="1"/>
  <c r="C45" i="1"/>
  <c r="Q44" i="1"/>
  <c r="C44" i="1"/>
  <c r="Q43" i="1"/>
  <c r="C43" i="1"/>
  <c r="C42" i="1"/>
  <c r="C41" i="1"/>
  <c r="P40" i="1"/>
  <c r="N40" i="1"/>
  <c r="M40" i="1"/>
  <c r="L40" i="1"/>
  <c r="K40" i="1"/>
  <c r="H40" i="1"/>
  <c r="G40" i="1"/>
  <c r="C39" i="1"/>
  <c r="C38" i="1"/>
  <c r="C37" i="1"/>
  <c r="C36" i="1"/>
  <c r="C35" i="1"/>
  <c r="C34" i="1"/>
  <c r="C33" i="1"/>
  <c r="C32" i="1"/>
  <c r="C31" i="1"/>
  <c r="C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Q28" i="1"/>
  <c r="C28" i="1"/>
  <c r="C27" i="1"/>
  <c r="Q26" i="1"/>
  <c r="K26" i="1"/>
  <c r="K17" i="1" s="1"/>
  <c r="C26" i="1"/>
  <c r="Q25" i="1"/>
  <c r="C25" i="1"/>
  <c r="J24" i="1"/>
  <c r="I24" i="1"/>
  <c r="C24" i="1"/>
  <c r="Q23" i="1"/>
  <c r="J23" i="1"/>
  <c r="I23" i="1"/>
  <c r="C23" i="1"/>
  <c r="Q22" i="1"/>
  <c r="J22" i="1"/>
  <c r="I22" i="1"/>
  <c r="C22" i="1"/>
  <c r="Q21" i="1"/>
  <c r="J21" i="1"/>
  <c r="I21" i="1"/>
  <c r="C21" i="1"/>
  <c r="Q20" i="1"/>
  <c r="J20" i="1"/>
  <c r="I20" i="1"/>
  <c r="C20" i="1"/>
  <c r="Q19" i="1"/>
  <c r="J19" i="1"/>
  <c r="I19" i="1"/>
  <c r="C19" i="1"/>
  <c r="Q18" i="1"/>
  <c r="J18" i="1"/>
  <c r="I18" i="1"/>
  <c r="C18" i="1"/>
  <c r="P17" i="1"/>
  <c r="O17" i="1"/>
  <c r="N17" i="1"/>
  <c r="M17" i="1"/>
  <c r="L17" i="1"/>
  <c r="H17" i="1"/>
  <c r="G17" i="1"/>
  <c r="F17" i="1"/>
  <c r="E17" i="1"/>
  <c r="D17" i="1"/>
  <c r="Q15" i="1"/>
  <c r="Q14" i="1"/>
  <c r="Q13" i="1"/>
  <c r="Q12" i="1"/>
  <c r="Q11" i="1"/>
  <c r="Q10" i="1"/>
  <c r="Q9" i="1"/>
  <c r="Q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I17" i="1" l="1"/>
  <c r="J17" i="1"/>
  <c r="Q7" i="1"/>
  <c r="Q17" i="1"/>
  <c r="Q52" i="1"/>
  <c r="C17" i="1"/>
  <c r="C52" i="1"/>
  <c r="C29" i="1"/>
</calcChain>
</file>

<file path=xl/sharedStrings.xml><?xml version="1.0" encoding="utf-8"?>
<sst xmlns="http://schemas.openxmlformats.org/spreadsheetml/2006/main" count="249" uniqueCount="123">
  <si>
    <t>Nazwa przedmiotu</t>
  </si>
  <si>
    <t>Ʃ godzin</t>
  </si>
  <si>
    <t>wykłady</t>
  </si>
  <si>
    <t>ćwiczenia</t>
  </si>
  <si>
    <t xml:space="preserve"> Liczba godzin w semestrze</t>
  </si>
  <si>
    <t>Forma zal.</t>
  </si>
  <si>
    <t>Liczba ECTS w semestrze</t>
  </si>
  <si>
    <t>Ʃ ECTS</t>
  </si>
  <si>
    <t>Jednostki prowadzące</t>
  </si>
  <si>
    <t>L.p.</t>
  </si>
  <si>
    <t>aud./lab.</t>
  </si>
  <si>
    <t>terenowe</t>
  </si>
  <si>
    <t>w.</t>
  </si>
  <si>
    <t>ćw.</t>
  </si>
  <si>
    <t>A. Przedmioty kształcenia ogólnego</t>
  </si>
  <si>
    <t xml:space="preserve">Język obcy </t>
  </si>
  <si>
    <t>Z</t>
  </si>
  <si>
    <t>Studium Języków Obcych</t>
  </si>
  <si>
    <t>Przedmiot humanistyczny do wyboru**</t>
  </si>
  <si>
    <t>Różne jednostki</t>
  </si>
  <si>
    <t>Modelowanie przestrzenne w leśnictwie</t>
  </si>
  <si>
    <t>E</t>
  </si>
  <si>
    <t xml:space="preserve">Katedra Zarządzania Zasobami Leśnymi </t>
  </si>
  <si>
    <t>Doświadczalnictwo leśne</t>
  </si>
  <si>
    <t>Aktualne kierunki badań w Ekologii i Hodowli Lasu</t>
  </si>
  <si>
    <t xml:space="preserve">Katedra Bioróżnorodności Leśnej / Katedra Ekologii i Hodowli Lasu </t>
  </si>
  <si>
    <t>Aktualne kierunki badań w  Ochronie Ekosystemów Leśnych</t>
  </si>
  <si>
    <t>Katedra Ochrony Ekosystemów Leśnych</t>
  </si>
  <si>
    <t>Aktualne kierunki badań w Użytkowaniu Lasu i Technice Leśnej</t>
  </si>
  <si>
    <t xml:space="preserve">Katedra Użytkowania Lasu, Inżynierii i Techniki Leśnej </t>
  </si>
  <si>
    <t>Aktualne kierunki badań w Zarządzaniu Zasobami Lesnymi</t>
  </si>
  <si>
    <t>B. Moduły do wyboru*</t>
  </si>
  <si>
    <t xml:space="preserve">B1 Zarządzanie zasobami leśnymi </t>
  </si>
  <si>
    <t>Planowanie urządzeniowe</t>
  </si>
  <si>
    <t>Planowanie hodowlane i optymalizacja zabiegów pielęgnacyjnych</t>
  </si>
  <si>
    <t xml:space="preserve">Katedra Ekologii i Hodowli Lasu </t>
  </si>
  <si>
    <t>Podstawy eksploatacji maszyn z elementami terramechaniki</t>
  </si>
  <si>
    <t>Zarządzanie leśnymi zasobami genowymi</t>
  </si>
  <si>
    <t xml:space="preserve">Katedra Ochrony Ekosystemów Leśnych/Katedra Ekologii i Hodowli Lasu </t>
  </si>
  <si>
    <t>Procesy technologiczne w leśnictwie i ich logistyka</t>
  </si>
  <si>
    <t>Dendroklimatologia</t>
  </si>
  <si>
    <t xml:space="preserve">Siedliskoznawstwo leśne </t>
  </si>
  <si>
    <t>Modelowanie wzrostu drzewostanów i produkcyjności siedlisk leśnych</t>
  </si>
  <si>
    <t>Organizacja i zarządzanie w Lasach Państwowych</t>
  </si>
  <si>
    <t xml:space="preserve">Katedra Zarządzania Zasobami Leśnymi, Pracownicy LP,  </t>
  </si>
  <si>
    <t xml:space="preserve">Zarządzanie fauną i florą </t>
  </si>
  <si>
    <t xml:space="preserve">Katedra Bioróżnorodności Leśnej </t>
  </si>
  <si>
    <t>Strategia i taktyka ochrony lasu przed chorobami oraz szkodliwymi owadami</t>
  </si>
  <si>
    <t>B2 Ochrona ekosystemów leśnych</t>
  </si>
  <si>
    <t>Mykologia i ochrona grzybów</t>
  </si>
  <si>
    <t>Molekularne metody oceny i ochrony różnorodności biologicznej</t>
  </si>
  <si>
    <t>Hydroekologia</t>
  </si>
  <si>
    <t xml:space="preserve">Katedra Ekologii i Hodowli Lasu / Katedra Użytkowania Lasu, Inżynierii i Techniki Leśnej </t>
  </si>
  <si>
    <t>Dynamika ekosystemów leśnych a hodowla lasu bliska naturze</t>
  </si>
  <si>
    <t xml:space="preserve">Katedra Bioróżnorodności Leśnej /Katedra Ekologii i Hodowli Lasu </t>
  </si>
  <si>
    <t xml:space="preserve">Inżynieria ekologiczna w przywracaniu i rozwijaniu usług ekosystemowych </t>
  </si>
  <si>
    <t xml:space="preserve">Biogeochemia </t>
  </si>
  <si>
    <t>Rekreacyjna i edukacyjna funkcja lasu</t>
  </si>
  <si>
    <t xml:space="preserve">Ochrona rzadkich siedlisk oraz zagrożonych gatunków roślin i zwierząt </t>
  </si>
  <si>
    <t xml:space="preserve">Katedra Ochrony Ekosystemów Leśnych/Katedra Bioróżnorodności Leśnej </t>
  </si>
  <si>
    <t xml:space="preserve">Gatunki inwazyjne </t>
  </si>
  <si>
    <t>Integrowana ochrona lasu z elementami entomologii</t>
  </si>
  <si>
    <t>B3 Leśnictwo na terenach zurbanizowanych</t>
  </si>
  <si>
    <t xml:space="preserve">Klimat i stres roślin na obszarach zurbanizowanych  </t>
  </si>
  <si>
    <t xml:space="preserve">Diagnostyka chorób i szkodników roślin w zieleni miejskiej </t>
  </si>
  <si>
    <t>Dendroflora i fauna obszarów miejskich</t>
  </si>
  <si>
    <t>Bioróżnorodność i gleby obszarów zurbanizowanych</t>
  </si>
  <si>
    <t xml:space="preserve">Katedra Ekologii i Hodowli Lasu /Katedra Bioróżnorodności Leśnej </t>
  </si>
  <si>
    <t>Arborystyka</t>
  </si>
  <si>
    <t>Inżynieryjne zagospodarowanie terenów zieleni</t>
  </si>
  <si>
    <t>Technologie geoinformatyczne w zieleni miejskiej</t>
  </si>
  <si>
    <t>Zarządzanie zielenią miejską</t>
  </si>
  <si>
    <t xml:space="preserve">Planowanie i ochrona krajobrazu </t>
  </si>
  <si>
    <t>Metody hodowlano-urządzeniowe w lasach miejskich</t>
  </si>
  <si>
    <t xml:space="preserve">Katedra Zarządzania Zasobami Leśnymi / Katedra Ekologii i Hodowli Lasu </t>
  </si>
  <si>
    <t>Turystyczne, rekreacyjne i edukacyjne zagospodarowanie terenów zieleni</t>
  </si>
  <si>
    <t>B4 Geoinformatyka w leśnictwie</t>
  </si>
  <si>
    <t>GIS I - zaawansowane analizy przestrzenne 3D w leśnictwie</t>
  </si>
  <si>
    <t xml:space="preserve">Algorytmy i wprowadzenie do programowania </t>
  </si>
  <si>
    <t>Skanowanie laserowe i technologie nawigacyjne - zaawansowane aplikacje w leśnictwie</t>
  </si>
  <si>
    <t>Bezzałogowe statki powietrzne w badaniach naukowych w leśnictwie i ochronie przyrody</t>
  </si>
  <si>
    <t>Teledetekcja I  - Podstawy teledetekcji satelitarnej w leśnictwie</t>
  </si>
  <si>
    <t>Analiza danych i modelowanie przestrzenne w nowoczesnym leśnictwie</t>
  </si>
  <si>
    <t xml:space="preserve">Kartografia cyfrowa w zarządzaniu zasobami leśnymi </t>
  </si>
  <si>
    <t>GIS II - zaawansowane aplikacje w zarządzaniu środowiskiem leśnym</t>
  </si>
  <si>
    <t>Fotogrametria cyfrowa 3D w aplikacjach leśnych</t>
  </si>
  <si>
    <t xml:space="preserve">Teledetekcja II - Zaawansowane przetwarzanie obrazów cyfrowych </t>
  </si>
  <si>
    <t>Relacyjne bazy danych i język SQL</t>
  </si>
  <si>
    <t>C. Kompleksowe ćwiczenia terenowe (5 dni x 8 godzin)</t>
  </si>
  <si>
    <t xml:space="preserve">E. Seminarium dyplomowe </t>
  </si>
  <si>
    <t>F. Praca magisterska</t>
  </si>
  <si>
    <t>G. Egzamin dyplomowy magisterski</t>
  </si>
  <si>
    <t>na czerwono zaznaczono przedmioty do wyboru</t>
  </si>
  <si>
    <t>F.ZAL</t>
  </si>
  <si>
    <t>ECTS</t>
  </si>
  <si>
    <t>Monitoring and conservation of forest biodiversity</t>
  </si>
  <si>
    <t>Invasion ecology- impacts of invasive species and their control in forests</t>
  </si>
  <si>
    <t>Natural disturbances in forest communities</t>
  </si>
  <si>
    <t xml:space="preserve">Tree-ring dating of wooden art and architecture </t>
  </si>
  <si>
    <t xml:space="preserve">Airborne and terrestrial laser scanning </t>
  </si>
  <si>
    <t xml:space="preserve">Forest and climate change </t>
  </si>
  <si>
    <t>Population ecology of trees</t>
  </si>
  <si>
    <t>The outline of applied silviculture in North America</t>
  </si>
  <si>
    <t>D. Przedmioty do wyboru w języku obcym***</t>
  </si>
  <si>
    <t>*Zasady wyboru modułów reguluje Procedura wyboru modułów.</t>
  </si>
  <si>
    <t>*** Zasady woboru przedmiotów do wyboru w języku obcym reguluje Procedura zgłaszania, zatwierdzania i wyboru przedmiotów fakultatywnych.</t>
  </si>
  <si>
    <t>D. Przedmioty do wyboru w języku obcym</t>
  </si>
  <si>
    <t>** w tym: a) obligatoryjnie podstawy przedsiębiorczości (18 godz. 1 ECTS) oraz b) kultura i sztuka (18 godz. 1 ECTS). Zasady wyboru reguluje Procedura zgłaszania, zatwierdzania i wyboru przedmiotów fakultatywnych.</t>
  </si>
  <si>
    <t>B5 Biotechnologia i genetyka w leśnictwie</t>
  </si>
  <si>
    <t>Enzymologia z biochemią gleby</t>
  </si>
  <si>
    <t xml:space="preserve">Mikrorozmnażanie drzew </t>
  </si>
  <si>
    <t>Elementy biologii molekularnej</t>
  </si>
  <si>
    <t>Genetyka roślin z elementami cytogenetyki</t>
  </si>
  <si>
    <t xml:space="preserve">Mikrobiologia </t>
  </si>
  <si>
    <t>Organizmy modelowe i transgeniczne</t>
  </si>
  <si>
    <t xml:space="preserve">Genetyka populacyjna drzew leśnych </t>
  </si>
  <si>
    <t>Bioremediacja i fitoremediacja</t>
  </si>
  <si>
    <t>Bioinformatyka</t>
  </si>
  <si>
    <t>Biotechnologia w leśnictwie - aspekty praktyczne</t>
  </si>
  <si>
    <t xml:space="preserve">Katedra Ochrony Ekosystemów Leśnych, </t>
  </si>
  <si>
    <t>Katedra Ekologii i Hodowli Lasu</t>
  </si>
  <si>
    <t>LEŚNICTWO STUDIA STACJONARNE II STOPNIA - PROGRAM ZATWIERDZONY UCHWAŁĄ SENATU 123/2021 Z DNIA 26 LISTOPADA 2021 R.  (obow. od roku akadem.  2021/2022)</t>
  </si>
  <si>
    <t>Global change forestry -  effect onstands and watres in mountain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</si>
</sst>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mbria"/>
      <family val="1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2"/>
      <color theme="1"/>
      <name val="Arial Narrow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C5D9F1"/>
      </patternFill>
    </fill>
    <fill>
      <patternFill patternType="solid">
        <fgColor theme="0"/>
        <bgColor rgb="FFC4D79B"/>
      </patternFill>
    </fill>
    <fill>
      <patternFill patternType="solid">
        <fgColor theme="0"/>
        <bgColor rgb="FFB1A0C7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F1C232"/>
      </patternFill>
    </fill>
    <fill>
      <patternFill patternType="solid">
        <fgColor theme="0"/>
        <bgColor rgb="FFA2C4C9"/>
      </patternFill>
    </fill>
    <fill>
      <patternFill patternType="solid">
        <fgColor theme="0"/>
        <bgColor rgb="FFFF99FF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rgb="FFC27BA0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9CB9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rgb="FFB1A0C7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1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7" xfId="0" applyFont="1" applyFill="1" applyBorder="1"/>
    <xf numFmtId="0" fontId="6" fillId="0" borderId="7" xfId="0" applyFont="1" applyBorder="1"/>
    <xf numFmtId="0" fontId="6" fillId="3" borderId="7" xfId="0" applyFont="1" applyFill="1" applyBorder="1"/>
    <xf numFmtId="0" fontId="6" fillId="3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0" borderId="7" xfId="0" applyFont="1" applyBorder="1"/>
    <xf numFmtId="0" fontId="7" fillId="3" borderId="7" xfId="0" applyFont="1" applyFill="1" applyBorder="1"/>
    <xf numFmtId="0" fontId="7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1" fontId="7" fillId="3" borderId="7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/>
    </xf>
    <xf numFmtId="0" fontId="8" fillId="0" borderId="0" xfId="0" applyFont="1"/>
    <xf numFmtId="0" fontId="7" fillId="0" borderId="7" xfId="0" applyFont="1" applyFill="1" applyBorder="1"/>
    <xf numFmtId="0" fontId="6" fillId="0" borderId="1" xfId="0" applyFont="1" applyBorder="1"/>
    <xf numFmtId="0" fontId="6" fillId="3" borderId="7" xfId="0" applyFont="1" applyFill="1" applyBorder="1" applyAlignment="1">
      <alignment vertical="top" wrapText="1"/>
    </xf>
    <xf numFmtId="0" fontId="6" fillId="3" borderId="7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3" fillId="3" borderId="7" xfId="0" applyFont="1" applyFill="1" applyBorder="1"/>
    <xf numFmtId="0" fontId="6" fillId="3" borderId="1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7" xfId="0" applyFont="1" applyFill="1" applyBorder="1"/>
    <xf numFmtId="0" fontId="6" fillId="3" borderId="1" xfId="0" applyFont="1" applyFill="1" applyBorder="1"/>
    <xf numFmtId="0" fontId="6" fillId="3" borderId="14" xfId="0" applyFont="1" applyFill="1" applyBorder="1"/>
    <xf numFmtId="0" fontId="6" fillId="0" borderId="14" xfId="0" applyFont="1" applyBorder="1"/>
    <xf numFmtId="0" fontId="6" fillId="4" borderId="26" xfId="0" applyFont="1" applyFill="1" applyBorder="1" applyAlignment="1">
      <alignment wrapText="1"/>
    </xf>
    <xf numFmtId="0" fontId="6" fillId="4" borderId="26" xfId="0" applyFont="1" applyFill="1" applyBorder="1" applyAlignment="1">
      <alignment horizontal="center"/>
    </xf>
    <xf numFmtId="0" fontId="6" fillId="5" borderId="26" xfId="0" applyFont="1" applyFill="1" applyBorder="1" applyAlignment="1">
      <alignment wrapText="1"/>
    </xf>
    <xf numFmtId="0" fontId="6" fillId="5" borderId="26" xfId="0" applyFont="1" applyFill="1" applyBorder="1" applyAlignment="1">
      <alignment horizontal="center"/>
    </xf>
    <xf numFmtId="0" fontId="6" fillId="6" borderId="26" xfId="0" applyFont="1" applyFill="1" applyBorder="1" applyAlignment="1">
      <alignment wrapText="1"/>
    </xf>
    <xf numFmtId="0" fontId="6" fillId="6" borderId="26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3" borderId="7" xfId="0" applyFont="1" applyFill="1" applyBorder="1" applyAlignment="1"/>
    <xf numFmtId="0" fontId="6" fillId="3" borderId="7" xfId="0" applyFont="1" applyFill="1" applyBorder="1" applyAlignment="1">
      <alignment horizontal="left"/>
    </xf>
    <xf numFmtId="0" fontId="6" fillId="7" borderId="7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left" vertical="center" wrapText="1"/>
    </xf>
    <xf numFmtId="0" fontId="6" fillId="10" borderId="7" xfId="0" applyFont="1" applyFill="1" applyBorder="1" applyAlignment="1">
      <alignment horizontal="left" vertical="center" wrapText="1"/>
    </xf>
    <xf numFmtId="0" fontId="6" fillId="11" borderId="7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center"/>
    </xf>
    <xf numFmtId="0" fontId="6" fillId="13" borderId="7" xfId="0" applyFont="1" applyFill="1" applyBorder="1" applyAlignment="1">
      <alignment horizontal="left" vertical="center" wrapText="1"/>
    </xf>
    <xf numFmtId="0" fontId="6" fillId="14" borderId="7" xfId="0" applyFont="1" applyFill="1" applyBorder="1" applyAlignment="1">
      <alignment horizontal="left" vertical="center" wrapText="1"/>
    </xf>
    <xf numFmtId="0" fontId="6" fillId="15" borderId="7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6" fillId="16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6" fillId="17" borderId="7" xfId="0" applyFont="1" applyFill="1" applyBorder="1" applyAlignment="1">
      <alignment horizontal="left" vertical="center" wrapText="1"/>
    </xf>
    <xf numFmtId="0" fontId="6" fillId="18" borderId="7" xfId="0" applyFont="1" applyFill="1" applyBorder="1" applyAlignment="1">
      <alignment horizontal="left" vertical="center" wrapText="1"/>
    </xf>
    <xf numFmtId="0" fontId="6" fillId="19" borderId="7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9" fillId="0" borderId="14" xfId="0" applyFont="1" applyFill="1" applyBorder="1"/>
    <xf numFmtId="0" fontId="9" fillId="0" borderId="7" xfId="0" applyFont="1" applyFill="1" applyBorder="1"/>
    <xf numFmtId="0" fontId="11" fillId="0" borderId="0" xfId="0" applyFont="1"/>
    <xf numFmtId="0" fontId="12" fillId="0" borderId="0" xfId="0" applyFont="1"/>
    <xf numFmtId="0" fontId="9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7" borderId="26" xfId="0" applyFont="1" applyFill="1" applyBorder="1" applyAlignment="1">
      <alignment vertical="center" wrapText="1"/>
    </xf>
    <xf numFmtId="0" fontId="6" fillId="7" borderId="2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3" fillId="3" borderId="14" xfId="0" applyFont="1" applyFill="1" applyBorder="1"/>
    <xf numFmtId="0" fontId="3" fillId="3" borderId="14" xfId="0" applyFont="1" applyFill="1" applyBorder="1" applyAlignment="1">
      <alignment horizontal="center"/>
    </xf>
    <xf numFmtId="0" fontId="6" fillId="3" borderId="0" xfId="0" applyFont="1" applyFill="1" applyBorder="1"/>
    <xf numFmtId="0" fontId="6" fillId="3" borderId="0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3" fillId="20" borderId="7" xfId="0" applyFont="1" applyFill="1" applyBorder="1"/>
    <xf numFmtId="0" fontId="9" fillId="20" borderId="23" xfId="0" applyFont="1" applyFill="1" applyBorder="1"/>
    <xf numFmtId="0" fontId="3" fillId="20" borderId="1" xfId="0" applyFont="1" applyFill="1" applyBorder="1"/>
    <xf numFmtId="0" fontId="3" fillId="20" borderId="7" xfId="0" applyFont="1" applyFill="1" applyBorder="1" applyAlignment="1">
      <alignment horizontal="center"/>
    </xf>
    <xf numFmtId="0" fontId="3" fillId="20" borderId="8" xfId="0" applyFont="1" applyFill="1" applyBorder="1"/>
    <xf numFmtId="0" fontId="3" fillId="20" borderId="14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3" fillId="20" borderId="4" xfId="0" applyFont="1" applyFill="1" applyBorder="1" applyAlignment="1">
      <alignment horizontal="center"/>
    </xf>
    <xf numFmtId="0" fontId="4" fillId="21" borderId="15" xfId="0" applyFont="1" applyFill="1" applyBorder="1"/>
    <xf numFmtId="0" fontId="4" fillId="21" borderId="16" xfId="0" applyFont="1" applyFill="1" applyBorder="1"/>
    <xf numFmtId="0" fontId="4" fillId="21" borderId="17" xfId="0" applyFont="1" applyFill="1" applyBorder="1" applyAlignment="1">
      <alignment horizontal="center"/>
    </xf>
    <xf numFmtId="0" fontId="4" fillId="21" borderId="18" xfId="0" applyFont="1" applyFill="1" applyBorder="1" applyAlignment="1">
      <alignment horizontal="center"/>
    </xf>
    <xf numFmtId="0" fontId="3" fillId="21" borderId="7" xfId="0" applyFont="1" applyFill="1" applyBorder="1"/>
    <xf numFmtId="0" fontId="9" fillId="21" borderId="19" xfId="0" applyFont="1" applyFill="1" applyBorder="1"/>
    <xf numFmtId="0" fontId="9" fillId="21" borderId="20" xfId="0" applyFont="1" applyFill="1" applyBorder="1"/>
    <xf numFmtId="0" fontId="9" fillId="21" borderId="21" xfId="0" applyFont="1" applyFill="1" applyBorder="1" applyAlignment="1">
      <alignment horizontal="center"/>
    </xf>
    <xf numFmtId="0" fontId="9" fillId="21" borderId="22" xfId="0" applyFont="1" applyFill="1" applyBorder="1" applyAlignment="1">
      <alignment horizontal="center"/>
    </xf>
    <xf numFmtId="0" fontId="9" fillId="21" borderId="23" xfId="0" applyFont="1" applyFill="1" applyBorder="1"/>
    <xf numFmtId="0" fontId="9" fillId="21" borderId="24" xfId="0" applyFont="1" applyFill="1" applyBorder="1"/>
    <xf numFmtId="0" fontId="9" fillId="21" borderId="17" xfId="0" applyFont="1" applyFill="1" applyBorder="1" applyAlignment="1">
      <alignment horizontal="center"/>
    </xf>
    <xf numFmtId="0" fontId="9" fillId="21" borderId="18" xfId="0" applyFont="1" applyFill="1" applyBorder="1" applyAlignment="1">
      <alignment horizontal="center"/>
    </xf>
    <xf numFmtId="0" fontId="9" fillId="21" borderId="15" xfId="0" applyFont="1" applyFill="1" applyBorder="1"/>
    <xf numFmtId="0" fontId="3" fillId="21" borderId="16" xfId="0" applyFont="1" applyFill="1" applyBorder="1"/>
    <xf numFmtId="0" fontId="9" fillId="21" borderId="25" xfId="0" applyFont="1" applyFill="1" applyBorder="1"/>
    <xf numFmtId="0" fontId="9" fillId="21" borderId="17" xfId="0" applyFont="1" applyFill="1" applyBorder="1"/>
    <xf numFmtId="0" fontId="7" fillId="21" borderId="7" xfId="0" applyFont="1" applyFill="1" applyBorder="1"/>
    <xf numFmtId="0" fontId="9" fillId="21" borderId="29" xfId="0" applyFont="1" applyFill="1" applyBorder="1"/>
    <xf numFmtId="0" fontId="9" fillId="21" borderId="30" xfId="0" applyFont="1" applyFill="1" applyBorder="1"/>
    <xf numFmtId="0" fontId="6" fillId="20" borderId="32" xfId="0" applyFont="1" applyFill="1" applyBorder="1"/>
    <xf numFmtId="0" fontId="6" fillId="20" borderId="33" xfId="0" applyFont="1" applyFill="1" applyBorder="1" applyAlignment="1">
      <alignment horizontal="center"/>
    </xf>
    <xf numFmtId="0" fontId="6" fillId="20" borderId="34" xfId="0" applyFont="1" applyFill="1" applyBorder="1" applyAlignment="1">
      <alignment horizontal="center"/>
    </xf>
    <xf numFmtId="0" fontId="9" fillId="20" borderId="15" xfId="0" applyFont="1" applyFill="1" applyBorder="1" applyAlignment="1">
      <alignment horizontal="left"/>
    </xf>
    <xf numFmtId="0" fontId="9" fillId="20" borderId="31" xfId="0" applyFont="1" applyFill="1" applyBorder="1" applyAlignment="1">
      <alignment horizontal="left"/>
    </xf>
    <xf numFmtId="0" fontId="6" fillId="20" borderId="30" xfId="0" applyFont="1" applyFill="1" applyBorder="1" applyAlignment="1">
      <alignment horizontal="center"/>
    </xf>
    <xf numFmtId="0" fontId="6" fillId="20" borderId="35" xfId="0" applyFont="1" applyFill="1" applyBorder="1" applyAlignment="1">
      <alignment horizontal="center"/>
    </xf>
    <xf numFmtId="0" fontId="6" fillId="20" borderId="7" xfId="0" applyFont="1" applyFill="1" applyBorder="1"/>
    <xf numFmtId="0" fontId="6" fillId="20" borderId="17" xfId="0" applyFont="1" applyFill="1" applyBorder="1" applyAlignment="1">
      <alignment horizontal="center"/>
    </xf>
    <xf numFmtId="0" fontId="6" fillId="20" borderId="18" xfId="0" applyFont="1" applyFill="1" applyBorder="1" applyAlignment="1">
      <alignment horizontal="center"/>
    </xf>
    <xf numFmtId="0" fontId="6" fillId="20" borderId="4" xfId="0" applyFont="1" applyFill="1" applyBorder="1" applyAlignment="1"/>
    <xf numFmtId="0" fontId="6" fillId="20" borderId="5" xfId="0" applyFont="1" applyFill="1" applyBorder="1" applyAlignment="1"/>
    <xf numFmtId="0" fontId="6" fillId="20" borderId="5" xfId="0" applyFont="1" applyFill="1" applyBorder="1" applyAlignment="1">
      <alignment horizontal="center"/>
    </xf>
    <xf numFmtId="0" fontId="6" fillId="20" borderId="6" xfId="0" applyFont="1" applyFill="1" applyBorder="1" applyAlignment="1">
      <alignment horizontal="center"/>
    </xf>
    <xf numFmtId="0" fontId="9" fillId="20" borderId="9" xfId="0" applyFont="1" applyFill="1" applyBorder="1" applyAlignment="1">
      <alignment horizontal="left" vertical="center"/>
    </xf>
    <xf numFmtId="0" fontId="9" fillId="20" borderId="10" xfId="0" applyFont="1" applyFill="1" applyBorder="1"/>
    <xf numFmtId="0" fontId="9" fillId="20" borderId="10" xfId="0" applyFont="1" applyFill="1" applyBorder="1" applyAlignment="1">
      <alignment horizontal="center" vertical="center"/>
    </xf>
    <xf numFmtId="0" fontId="9" fillId="20" borderId="13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wrapText="1"/>
    </xf>
    <xf numFmtId="0" fontId="3" fillId="22" borderId="33" xfId="0" applyFont="1" applyFill="1" applyBorder="1" applyAlignment="1">
      <alignment horizontal="center"/>
    </xf>
    <xf numFmtId="0" fontId="3" fillId="22" borderId="24" xfId="0" applyFont="1" applyFill="1" applyBorder="1" applyAlignment="1">
      <alignment horizontal="center"/>
    </xf>
    <xf numFmtId="0" fontId="3" fillId="20" borderId="33" xfId="0" applyFont="1" applyFill="1" applyBorder="1" applyAlignment="1">
      <alignment horizontal="center"/>
    </xf>
    <xf numFmtId="0" fontId="3" fillId="20" borderId="34" xfId="0" applyFont="1" applyFill="1" applyBorder="1" applyAlignment="1">
      <alignment horizontal="center"/>
    </xf>
    <xf numFmtId="0" fontId="7" fillId="20" borderId="14" xfId="0" applyFont="1" applyFill="1" applyBorder="1"/>
    <xf numFmtId="0" fontId="9" fillId="0" borderId="2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6" fillId="0" borderId="37" xfId="0" applyFont="1" applyFill="1" applyBorder="1"/>
    <xf numFmtId="0" fontId="6" fillId="0" borderId="3" xfId="0" applyFont="1" applyFill="1" applyBorder="1"/>
    <xf numFmtId="0" fontId="6" fillId="0" borderId="2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11" xfId="0" applyFill="1" applyBorder="1"/>
    <xf numFmtId="0" fontId="0" fillId="0" borderId="0" xfId="0" applyFill="1" applyBorder="1"/>
    <xf numFmtId="0" fontId="0" fillId="0" borderId="11" xfId="0" applyBorder="1"/>
    <xf numFmtId="0" fontId="0" fillId="0" borderId="0" xfId="0" applyBorder="1"/>
    <xf numFmtId="0" fontId="6" fillId="0" borderId="38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4" fillId="21" borderId="10" xfId="0" applyFont="1" applyFill="1" applyBorder="1" applyAlignment="1">
      <alignment horizontal="center" vertical="center" wrapText="1"/>
    </xf>
    <xf numFmtId="0" fontId="0" fillId="21" borderId="10" xfId="0" applyFill="1" applyBorder="1" applyAlignment="1"/>
    <xf numFmtId="0" fontId="6" fillId="20" borderId="5" xfId="0" applyFont="1" applyFill="1" applyBorder="1" applyAlignment="1">
      <alignment horizontal="center" textRotation="90"/>
    </xf>
    <xf numFmtId="0" fontId="6" fillId="20" borderId="10" xfId="0" applyFont="1" applyFill="1" applyBorder="1" applyAlignment="1">
      <alignment horizontal="center" textRotation="90"/>
    </xf>
    <xf numFmtId="0" fontId="5" fillId="20" borderId="4" xfId="0" applyFont="1" applyFill="1" applyBorder="1" applyAlignment="1">
      <alignment horizontal="center" wrapText="1"/>
    </xf>
    <xf numFmtId="0" fontId="5" fillId="20" borderId="5" xfId="0" applyFont="1" applyFill="1" applyBorder="1" applyAlignment="1">
      <alignment horizontal="center" wrapText="1"/>
    </xf>
    <xf numFmtId="0" fontId="5" fillId="20" borderId="6" xfId="0" applyFont="1" applyFill="1" applyBorder="1" applyAlignment="1">
      <alignment horizontal="center" wrapText="1"/>
    </xf>
    <xf numFmtId="0" fontId="5" fillId="20" borderId="11" xfId="0" applyFont="1" applyFill="1" applyBorder="1" applyAlignment="1">
      <alignment horizontal="center" wrapText="1"/>
    </xf>
    <xf numFmtId="0" fontId="5" fillId="20" borderId="0" xfId="0" applyFont="1" applyFill="1" applyBorder="1" applyAlignment="1">
      <alignment horizontal="center" wrapText="1"/>
    </xf>
    <xf numFmtId="0" fontId="5" fillId="20" borderId="12" xfId="0" applyFont="1" applyFill="1" applyBorder="1" applyAlignment="1">
      <alignment horizontal="center" wrapText="1"/>
    </xf>
    <xf numFmtId="0" fontId="5" fillId="20" borderId="9" xfId="0" applyFont="1" applyFill="1" applyBorder="1" applyAlignment="1">
      <alignment horizontal="center" wrapText="1"/>
    </xf>
    <xf numFmtId="0" fontId="5" fillId="20" borderId="10" xfId="0" applyFont="1" applyFill="1" applyBorder="1" applyAlignment="1">
      <alignment horizontal="center" wrapText="1"/>
    </xf>
    <xf numFmtId="0" fontId="5" fillId="20" borderId="13" xfId="0" applyFont="1" applyFill="1" applyBorder="1" applyAlignment="1">
      <alignment horizontal="center" wrapText="1"/>
    </xf>
    <xf numFmtId="0" fontId="3" fillId="20" borderId="4" xfId="0" applyFont="1" applyFill="1" applyBorder="1" applyAlignment="1">
      <alignment horizontal="center" textRotation="90"/>
    </xf>
    <xf numFmtId="0" fontId="3" fillId="20" borderId="11" xfId="0" applyFont="1" applyFill="1" applyBorder="1" applyAlignment="1">
      <alignment horizontal="center" textRotation="90"/>
    </xf>
    <xf numFmtId="0" fontId="3" fillId="20" borderId="9" xfId="0" applyFont="1" applyFill="1" applyBorder="1" applyAlignment="1">
      <alignment horizontal="center" textRotation="90"/>
    </xf>
    <xf numFmtId="0" fontId="3" fillId="20" borderId="1" xfId="0" applyFont="1" applyFill="1" applyBorder="1" applyAlignment="1">
      <alignment horizontal="center" textRotation="90"/>
    </xf>
    <xf numFmtId="0" fontId="3" fillId="20" borderId="8" xfId="0" applyFont="1" applyFill="1" applyBorder="1" applyAlignment="1">
      <alignment horizontal="center" textRotation="90"/>
    </xf>
    <xf numFmtId="0" fontId="3" fillId="20" borderId="14" xfId="0" applyFont="1" applyFill="1" applyBorder="1" applyAlignment="1">
      <alignment horizontal="center" textRotation="90"/>
    </xf>
    <xf numFmtId="0" fontId="10" fillId="20" borderId="23" xfId="0" applyFont="1" applyFill="1" applyBorder="1" applyAlignment="1">
      <alignment horizontal="left" vertical="center" wrapText="1"/>
    </xf>
    <xf numFmtId="0" fontId="10" fillId="20" borderId="36" xfId="0" applyFont="1" applyFill="1" applyBorder="1" applyAlignment="1">
      <alignment horizontal="left" vertical="center" wrapText="1"/>
    </xf>
    <xf numFmtId="0" fontId="4" fillId="20" borderId="15" xfId="0" applyFont="1" applyFill="1" applyBorder="1" applyAlignment="1">
      <alignment horizontal="left"/>
    </xf>
    <xf numFmtId="0" fontId="4" fillId="20" borderId="31" xfId="0" applyFont="1" applyFill="1" applyBorder="1" applyAlignment="1">
      <alignment horizontal="left"/>
    </xf>
    <xf numFmtId="0" fontId="3" fillId="20" borderId="8" xfId="0" applyFont="1" applyFill="1" applyBorder="1" applyAlignment="1">
      <alignment horizontal="center"/>
    </xf>
    <xf numFmtId="0" fontId="3" fillId="20" borderId="2" xfId="0" applyFont="1" applyFill="1" applyBorder="1" applyAlignment="1">
      <alignment horizontal="center"/>
    </xf>
    <xf numFmtId="0" fontId="3" fillId="20" borderId="3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5" fillId="20" borderId="2" xfId="0" applyFont="1" applyFill="1" applyBorder="1" applyAlignment="1">
      <alignment horizontal="center"/>
    </xf>
    <xf numFmtId="0" fontId="5" fillId="20" borderId="3" xfId="0" applyFont="1" applyFill="1" applyBorder="1" applyAlignment="1">
      <alignment horizontal="center"/>
    </xf>
    <xf numFmtId="0" fontId="3" fillId="20" borderId="4" xfId="0" applyFont="1" applyFill="1" applyBorder="1" applyAlignment="1">
      <alignment horizontal="center"/>
    </xf>
    <xf numFmtId="0" fontId="3" fillId="20" borderId="5" xfId="0" applyFont="1" applyFill="1" applyBorder="1" applyAlignment="1">
      <alignment horizontal="center"/>
    </xf>
    <xf numFmtId="0" fontId="3" fillId="20" borderId="9" xfId="0" applyFont="1" applyFill="1" applyBorder="1" applyAlignment="1">
      <alignment horizontal="center"/>
    </xf>
    <xf numFmtId="0" fontId="3" fillId="20" borderId="10" xfId="0" applyFont="1" applyFill="1" applyBorder="1" applyAlignment="1">
      <alignment horizontal="center"/>
    </xf>
  </cellXfs>
  <cellStyles count="3">
    <cellStyle name="Dobry" xfId="1" builtinId="26"/>
    <cellStyle name="Normalny" xfId="0" builtinId="0"/>
    <cellStyle name="Normalny 4" xfId="2" xr:uid="{5586A406-BAED-4549-9765-A7572A17F9D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"/>
  <sheetViews>
    <sheetView tabSelected="1" topLeftCell="A73" zoomScale="150" zoomScaleNormal="150" workbookViewId="0">
      <selection activeCell="B89" sqref="B89"/>
    </sheetView>
  </sheetViews>
  <sheetFormatPr defaultRowHeight="14.25"/>
  <cols>
    <col min="1" max="1" width="4" customWidth="1"/>
    <col min="2" max="2" width="48.875" customWidth="1"/>
    <col min="3" max="6" width="3.125" bestFit="1" customWidth="1"/>
    <col min="7" max="7" width="4.75" bestFit="1" customWidth="1"/>
    <col min="8" max="8" width="4.375" bestFit="1" customWidth="1"/>
    <col min="9" max="9" width="3.125" bestFit="1" customWidth="1"/>
    <col min="10" max="10" width="3.25" bestFit="1" customWidth="1"/>
    <col min="11" max="11" width="2.5" bestFit="1" customWidth="1"/>
    <col min="12" max="12" width="3.25" bestFit="1" customWidth="1"/>
    <col min="13" max="13" width="3.125" bestFit="1" customWidth="1"/>
    <col min="14" max="16" width="2.375" bestFit="1" customWidth="1"/>
    <col min="17" max="17" width="3.125" bestFit="1" customWidth="1"/>
    <col min="18" max="18" width="60.5" style="71" bestFit="1" customWidth="1"/>
  </cols>
  <sheetData>
    <row r="1" spans="1:20" ht="58.5" customHeight="1">
      <c r="A1" s="156" t="s">
        <v>121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</row>
    <row r="2" spans="1:20">
      <c r="A2" s="92"/>
      <c r="B2" s="182" t="s">
        <v>0</v>
      </c>
      <c r="C2" s="172" t="s">
        <v>1</v>
      </c>
      <c r="D2" s="172" t="s">
        <v>2</v>
      </c>
      <c r="E2" s="183" t="s">
        <v>3</v>
      </c>
      <c r="F2" s="184"/>
      <c r="G2" s="185" t="s">
        <v>4</v>
      </c>
      <c r="H2" s="186"/>
      <c r="I2" s="186"/>
      <c r="J2" s="186"/>
      <c r="K2" s="186"/>
      <c r="L2" s="186"/>
      <c r="M2" s="172" t="s">
        <v>5</v>
      </c>
      <c r="N2" s="160" t="s">
        <v>6</v>
      </c>
      <c r="O2" s="161"/>
      <c r="P2" s="162"/>
      <c r="Q2" s="169" t="s">
        <v>7</v>
      </c>
      <c r="R2" s="93" t="s">
        <v>8</v>
      </c>
    </row>
    <row r="3" spans="1:20">
      <c r="A3" s="94" t="s">
        <v>9</v>
      </c>
      <c r="B3" s="179"/>
      <c r="C3" s="173"/>
      <c r="D3" s="173"/>
      <c r="E3" s="172" t="s">
        <v>10</v>
      </c>
      <c r="F3" s="172" t="s">
        <v>11</v>
      </c>
      <c r="G3" s="187"/>
      <c r="H3" s="188"/>
      <c r="I3" s="188"/>
      <c r="J3" s="188"/>
      <c r="K3" s="188"/>
      <c r="L3" s="188"/>
      <c r="M3" s="173"/>
      <c r="N3" s="163"/>
      <c r="O3" s="164"/>
      <c r="P3" s="165"/>
      <c r="Q3" s="170"/>
      <c r="R3" s="90"/>
    </row>
    <row r="4" spans="1:20">
      <c r="A4" s="179"/>
      <c r="B4" s="179"/>
      <c r="C4" s="173"/>
      <c r="D4" s="173"/>
      <c r="E4" s="173"/>
      <c r="F4" s="173"/>
      <c r="G4" s="180">
        <v>1</v>
      </c>
      <c r="H4" s="181"/>
      <c r="I4" s="180">
        <v>2</v>
      </c>
      <c r="J4" s="181"/>
      <c r="K4" s="180">
        <v>3</v>
      </c>
      <c r="L4" s="181"/>
      <c r="M4" s="173"/>
      <c r="N4" s="166"/>
      <c r="O4" s="167"/>
      <c r="P4" s="168"/>
      <c r="Q4" s="170"/>
      <c r="R4" s="90"/>
    </row>
    <row r="5" spans="1:20">
      <c r="A5" s="179"/>
      <c r="B5" s="179"/>
      <c r="C5" s="173"/>
      <c r="D5" s="173"/>
      <c r="E5" s="173"/>
      <c r="F5" s="173"/>
      <c r="G5" s="95" t="s">
        <v>12</v>
      </c>
      <c r="H5" s="93" t="s">
        <v>13</v>
      </c>
      <c r="I5" s="93" t="s">
        <v>12</v>
      </c>
      <c r="J5" s="93" t="s">
        <v>13</v>
      </c>
      <c r="K5" s="93" t="s">
        <v>12</v>
      </c>
      <c r="L5" s="93" t="s">
        <v>13</v>
      </c>
      <c r="M5" s="174"/>
      <c r="N5" s="93">
        <v>1</v>
      </c>
      <c r="O5" s="93">
        <v>2</v>
      </c>
      <c r="P5" s="93">
        <v>3</v>
      </c>
      <c r="Q5" s="171"/>
      <c r="R5" s="93"/>
    </row>
    <row r="6" spans="1:20" ht="11.45" customHeight="1" thickBot="1">
      <c r="A6" s="96">
        <v>1</v>
      </c>
      <c r="B6" s="96">
        <v>2</v>
      </c>
      <c r="C6" s="96">
        <v>3</v>
      </c>
      <c r="D6" s="96">
        <v>4</v>
      </c>
      <c r="E6" s="96">
        <v>5</v>
      </c>
      <c r="F6" s="96">
        <v>6</v>
      </c>
      <c r="G6" s="96">
        <v>7</v>
      </c>
      <c r="H6" s="96">
        <v>8</v>
      </c>
      <c r="I6" s="96">
        <v>9</v>
      </c>
      <c r="J6" s="96">
        <v>10</v>
      </c>
      <c r="K6" s="96">
        <v>11</v>
      </c>
      <c r="L6" s="96">
        <v>12</v>
      </c>
      <c r="M6" s="96">
        <v>13</v>
      </c>
      <c r="N6" s="96">
        <v>14</v>
      </c>
      <c r="O6" s="96">
        <v>15</v>
      </c>
      <c r="P6" s="96">
        <v>16</v>
      </c>
      <c r="Q6" s="97">
        <v>17</v>
      </c>
      <c r="R6" s="93">
        <v>18</v>
      </c>
    </row>
    <row r="7" spans="1:20" ht="11.45" customHeight="1" thickBot="1">
      <c r="A7" s="98" t="s">
        <v>14</v>
      </c>
      <c r="B7" s="99"/>
      <c r="C7" s="100">
        <f>SUM(C8:C15)</f>
        <v>328.99999999999994</v>
      </c>
      <c r="D7" s="100">
        <f t="shared" ref="D7:Q7" si="0">SUM(D8:D15)</f>
        <v>219</v>
      </c>
      <c r="E7" s="100">
        <f t="shared" si="0"/>
        <v>110</v>
      </c>
      <c r="F7" s="100">
        <f t="shared" si="0"/>
        <v>0</v>
      </c>
      <c r="G7" s="100">
        <f t="shared" si="0"/>
        <v>219</v>
      </c>
      <c r="H7" s="100">
        <f t="shared" si="0"/>
        <v>110</v>
      </c>
      <c r="I7" s="100">
        <f t="shared" si="0"/>
        <v>0</v>
      </c>
      <c r="J7" s="100">
        <f t="shared" si="0"/>
        <v>0</v>
      </c>
      <c r="K7" s="100">
        <f t="shared" si="0"/>
        <v>0</v>
      </c>
      <c r="L7" s="100">
        <f t="shared" si="0"/>
        <v>0</v>
      </c>
      <c r="M7" s="100">
        <f t="shared" si="0"/>
        <v>0</v>
      </c>
      <c r="N7" s="100">
        <f>SUM(N8:N15)</f>
        <v>30</v>
      </c>
      <c r="O7" s="100">
        <f>SUM(O8:O15)</f>
        <v>0</v>
      </c>
      <c r="P7" s="100">
        <f t="shared" si="0"/>
        <v>0</v>
      </c>
      <c r="Q7" s="101">
        <f t="shared" si="0"/>
        <v>30</v>
      </c>
      <c r="R7" s="102"/>
    </row>
    <row r="8" spans="1:20" ht="11.45" customHeight="1">
      <c r="A8" s="85">
        <v>1</v>
      </c>
      <c r="B8" s="85" t="s">
        <v>15</v>
      </c>
      <c r="C8" s="86">
        <v>30</v>
      </c>
      <c r="D8" s="86"/>
      <c r="E8" s="86">
        <v>30</v>
      </c>
      <c r="F8" s="86"/>
      <c r="G8" s="86"/>
      <c r="H8" s="86">
        <v>30</v>
      </c>
      <c r="I8" s="86"/>
      <c r="J8" s="86"/>
      <c r="K8" s="86"/>
      <c r="L8" s="86"/>
      <c r="M8" s="86" t="s">
        <v>16</v>
      </c>
      <c r="N8" s="86">
        <v>2</v>
      </c>
      <c r="O8" s="86"/>
      <c r="P8" s="86"/>
      <c r="Q8" s="12">
        <f>SUM(N8:P8)</f>
        <v>2</v>
      </c>
      <c r="R8" s="28" t="s">
        <v>17</v>
      </c>
    </row>
    <row r="9" spans="1:20" ht="11.45" customHeight="1">
      <c r="A9" s="5">
        <v>2</v>
      </c>
      <c r="B9" s="5" t="s">
        <v>18</v>
      </c>
      <c r="C9" s="6">
        <v>81</v>
      </c>
      <c r="D9" s="6">
        <v>72</v>
      </c>
      <c r="E9" s="6">
        <v>9</v>
      </c>
      <c r="F9" s="6"/>
      <c r="G9" s="6">
        <v>72</v>
      </c>
      <c r="H9" s="6">
        <v>9</v>
      </c>
      <c r="I9" s="6"/>
      <c r="J9" s="6"/>
      <c r="K9" s="6"/>
      <c r="L9" s="6"/>
      <c r="M9" s="6" t="s">
        <v>16</v>
      </c>
      <c r="N9" s="6">
        <v>5</v>
      </c>
      <c r="O9" s="6"/>
      <c r="P9" s="6"/>
      <c r="Q9" s="7">
        <f t="shared" ref="Q9:Q15" si="1">SUM(N9:P9)</f>
        <v>5</v>
      </c>
      <c r="R9" s="28" t="s">
        <v>19</v>
      </c>
    </row>
    <row r="10" spans="1:20" ht="11.45" customHeight="1">
      <c r="A10" s="9">
        <v>3</v>
      </c>
      <c r="B10" s="9" t="s">
        <v>20</v>
      </c>
      <c r="C10" s="10">
        <v>28</v>
      </c>
      <c r="D10" s="10">
        <v>14</v>
      </c>
      <c r="E10" s="10">
        <v>14</v>
      </c>
      <c r="F10" s="11"/>
      <c r="G10" s="10">
        <v>14</v>
      </c>
      <c r="H10" s="10">
        <v>14</v>
      </c>
      <c r="I10" s="11"/>
      <c r="J10" s="11"/>
      <c r="K10" s="11"/>
      <c r="L10" s="11"/>
      <c r="M10" s="11" t="s">
        <v>21</v>
      </c>
      <c r="N10" s="11">
        <v>3</v>
      </c>
      <c r="O10" s="11"/>
      <c r="P10" s="11"/>
      <c r="Q10" s="12">
        <f t="shared" si="1"/>
        <v>3</v>
      </c>
      <c r="R10" s="9" t="s">
        <v>22</v>
      </c>
    </row>
    <row r="11" spans="1:20" ht="11.45" customHeight="1">
      <c r="A11" s="85">
        <v>4</v>
      </c>
      <c r="B11" s="9" t="s">
        <v>23</v>
      </c>
      <c r="C11" s="13">
        <v>30</v>
      </c>
      <c r="D11" s="13">
        <v>14</v>
      </c>
      <c r="E11" s="13">
        <v>16</v>
      </c>
      <c r="F11" s="11"/>
      <c r="G11" s="13">
        <v>14</v>
      </c>
      <c r="H11" s="13">
        <v>16</v>
      </c>
      <c r="I11" s="11"/>
      <c r="J11" s="11"/>
      <c r="K11" s="11"/>
      <c r="L11" s="11"/>
      <c r="M11" s="11" t="s">
        <v>16</v>
      </c>
      <c r="N11" s="11">
        <v>3</v>
      </c>
      <c r="O11" s="11"/>
      <c r="P11" s="11"/>
      <c r="Q11" s="12">
        <f t="shared" si="1"/>
        <v>3</v>
      </c>
      <c r="R11" s="9" t="s">
        <v>22</v>
      </c>
    </row>
    <row r="12" spans="1:20" ht="11.45" customHeight="1">
      <c r="A12" s="9">
        <v>5</v>
      </c>
      <c r="B12" s="14" t="s">
        <v>24</v>
      </c>
      <c r="C12" s="15">
        <v>65.799699508273164</v>
      </c>
      <c r="D12" s="13">
        <v>50</v>
      </c>
      <c r="E12" s="13">
        <v>16</v>
      </c>
      <c r="F12" s="11"/>
      <c r="G12" s="13">
        <v>50</v>
      </c>
      <c r="H12" s="13">
        <v>16</v>
      </c>
      <c r="I12" s="11"/>
      <c r="J12" s="11"/>
      <c r="K12" s="11"/>
      <c r="L12" s="11"/>
      <c r="M12" s="11" t="s">
        <v>16</v>
      </c>
      <c r="N12" s="11">
        <v>7</v>
      </c>
      <c r="O12" s="11"/>
      <c r="P12" s="11"/>
      <c r="Q12" s="12">
        <f t="shared" si="1"/>
        <v>7</v>
      </c>
      <c r="R12" s="9" t="s">
        <v>25</v>
      </c>
    </row>
    <row r="13" spans="1:20" ht="11.45" customHeight="1">
      <c r="A13" s="85">
        <v>6</v>
      </c>
      <c r="B13" s="9" t="s">
        <v>26</v>
      </c>
      <c r="C13" s="16">
        <v>54.229788063187918</v>
      </c>
      <c r="D13" s="10">
        <v>40</v>
      </c>
      <c r="E13" s="13">
        <v>14</v>
      </c>
      <c r="F13" s="11"/>
      <c r="G13" s="10">
        <v>40</v>
      </c>
      <c r="H13" s="13">
        <v>14</v>
      </c>
      <c r="I13" s="11"/>
      <c r="J13" s="11"/>
      <c r="K13" s="11"/>
      <c r="L13" s="11"/>
      <c r="M13" s="11" t="s">
        <v>16</v>
      </c>
      <c r="N13" s="11">
        <v>6</v>
      </c>
      <c r="O13" s="11"/>
      <c r="P13" s="11"/>
      <c r="Q13" s="12">
        <f t="shared" si="1"/>
        <v>6</v>
      </c>
      <c r="R13" s="9" t="s">
        <v>27</v>
      </c>
      <c r="T13" s="17"/>
    </row>
    <row r="14" spans="1:20" ht="11.45" customHeight="1">
      <c r="A14" s="9">
        <v>7</v>
      </c>
      <c r="B14" s="9" t="s">
        <v>28</v>
      </c>
      <c r="C14" s="16">
        <v>19.265546453622701</v>
      </c>
      <c r="D14" s="10">
        <v>14</v>
      </c>
      <c r="E14" s="11">
        <v>5</v>
      </c>
      <c r="F14" s="11"/>
      <c r="G14" s="10">
        <v>14</v>
      </c>
      <c r="H14" s="11">
        <v>5</v>
      </c>
      <c r="I14" s="11"/>
      <c r="J14" s="11"/>
      <c r="K14" s="11"/>
      <c r="L14" s="11"/>
      <c r="M14" s="11" t="s">
        <v>16</v>
      </c>
      <c r="N14" s="11">
        <v>2</v>
      </c>
      <c r="O14" s="11"/>
      <c r="P14" s="11"/>
      <c r="Q14" s="12">
        <f t="shared" si="1"/>
        <v>2</v>
      </c>
      <c r="R14" s="9" t="s">
        <v>29</v>
      </c>
    </row>
    <row r="15" spans="1:20" ht="11.45" customHeight="1" thickBot="1">
      <c r="A15" s="85">
        <v>8</v>
      </c>
      <c r="B15" s="9" t="s">
        <v>30</v>
      </c>
      <c r="C15" s="16">
        <v>20.70496597491621</v>
      </c>
      <c r="D15" s="10">
        <v>15</v>
      </c>
      <c r="E15" s="11">
        <v>6</v>
      </c>
      <c r="F15" s="11"/>
      <c r="G15" s="10">
        <v>15</v>
      </c>
      <c r="H15" s="11">
        <v>6</v>
      </c>
      <c r="I15" s="11"/>
      <c r="J15" s="11"/>
      <c r="K15" s="11"/>
      <c r="L15" s="11"/>
      <c r="M15" s="11" t="s">
        <v>16</v>
      </c>
      <c r="N15" s="11">
        <v>2</v>
      </c>
      <c r="O15" s="11"/>
      <c r="P15" s="11"/>
      <c r="Q15" s="12">
        <f t="shared" si="1"/>
        <v>2</v>
      </c>
      <c r="R15" s="9" t="s">
        <v>22</v>
      </c>
    </row>
    <row r="16" spans="1:20" ht="11.45" customHeight="1" thickBot="1">
      <c r="A16" s="103" t="s">
        <v>31</v>
      </c>
      <c r="B16" s="104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102"/>
    </row>
    <row r="17" spans="1:18" ht="11.45" customHeight="1" thickBot="1">
      <c r="A17" s="107" t="s">
        <v>32</v>
      </c>
      <c r="B17" s="108"/>
      <c r="C17" s="109">
        <f>SUM(C18:C28)</f>
        <v>491</v>
      </c>
      <c r="D17" s="109">
        <f t="shared" ref="D17:Q17" si="2">SUM(D18:D28)</f>
        <v>220</v>
      </c>
      <c r="E17" s="109">
        <f t="shared" si="2"/>
        <v>181</v>
      </c>
      <c r="F17" s="109">
        <f t="shared" si="2"/>
        <v>90</v>
      </c>
      <c r="G17" s="109">
        <f t="shared" si="2"/>
        <v>0</v>
      </c>
      <c r="H17" s="109">
        <f t="shared" si="2"/>
        <v>0</v>
      </c>
      <c r="I17" s="109">
        <f t="shared" si="2"/>
        <v>132</v>
      </c>
      <c r="J17" s="109">
        <f t="shared" si="2"/>
        <v>205</v>
      </c>
      <c r="K17" s="109">
        <f t="shared" si="2"/>
        <v>88</v>
      </c>
      <c r="L17" s="109">
        <f t="shared" si="2"/>
        <v>66</v>
      </c>
      <c r="M17" s="109">
        <f t="shared" si="2"/>
        <v>0</v>
      </c>
      <c r="N17" s="109">
        <f t="shared" si="2"/>
        <v>0</v>
      </c>
      <c r="O17" s="109">
        <f t="shared" si="2"/>
        <v>26</v>
      </c>
      <c r="P17" s="109">
        <f t="shared" si="2"/>
        <v>13</v>
      </c>
      <c r="Q17" s="110">
        <f t="shared" si="2"/>
        <v>39</v>
      </c>
      <c r="R17" s="102"/>
    </row>
    <row r="18" spans="1:18" ht="11.45" customHeight="1">
      <c r="A18" s="19">
        <v>1</v>
      </c>
      <c r="B18" s="20" t="s">
        <v>33</v>
      </c>
      <c r="C18" s="21">
        <f>SUM(D18:F18)</f>
        <v>54</v>
      </c>
      <c r="D18" s="22">
        <v>18</v>
      </c>
      <c r="E18" s="22">
        <v>20</v>
      </c>
      <c r="F18" s="22">
        <v>16</v>
      </c>
      <c r="G18" s="23"/>
      <c r="H18" s="23"/>
      <c r="I18" s="23">
        <f>D18</f>
        <v>18</v>
      </c>
      <c r="J18" s="23">
        <f>E18+F18</f>
        <v>36</v>
      </c>
      <c r="K18" s="23"/>
      <c r="L18" s="23"/>
      <c r="M18" s="23" t="s">
        <v>21</v>
      </c>
      <c r="N18" s="23"/>
      <c r="O18" s="23">
        <v>4</v>
      </c>
      <c r="P18" s="23"/>
      <c r="Q18" s="24">
        <f>SUM(N18:P18)</f>
        <v>4</v>
      </c>
      <c r="R18" s="8" t="s">
        <v>22</v>
      </c>
    </row>
    <row r="19" spans="1:18" ht="11.45" customHeight="1">
      <c r="A19" s="4">
        <v>2</v>
      </c>
      <c r="B19" s="20" t="s">
        <v>34</v>
      </c>
      <c r="C19" s="21">
        <f t="shared" ref="C19:C28" si="3">SUM(D19:F19)</f>
        <v>52</v>
      </c>
      <c r="D19" s="22">
        <v>12</v>
      </c>
      <c r="E19" s="22">
        <v>22</v>
      </c>
      <c r="F19" s="22">
        <v>18</v>
      </c>
      <c r="G19" s="6"/>
      <c r="H19" s="6"/>
      <c r="I19" s="23">
        <f t="shared" ref="I19:I24" si="4">D19</f>
        <v>12</v>
      </c>
      <c r="J19" s="23">
        <f t="shared" ref="J19:J24" si="5">E19+F19</f>
        <v>40</v>
      </c>
      <c r="K19" s="6"/>
      <c r="L19" s="6"/>
      <c r="M19" s="6" t="s">
        <v>21</v>
      </c>
      <c r="N19" s="6"/>
      <c r="O19" s="6">
        <v>4</v>
      </c>
      <c r="P19" s="6"/>
      <c r="Q19" s="24">
        <f t="shared" ref="Q19:Q28" si="6">SUM(N19:P19)</f>
        <v>4</v>
      </c>
      <c r="R19" s="8" t="s">
        <v>35</v>
      </c>
    </row>
    <row r="20" spans="1:18" ht="11.45" customHeight="1">
      <c r="A20" s="19">
        <v>3</v>
      </c>
      <c r="B20" s="25" t="s">
        <v>36</v>
      </c>
      <c r="C20" s="21">
        <f t="shared" si="3"/>
        <v>51</v>
      </c>
      <c r="D20" s="6">
        <v>22</v>
      </c>
      <c r="E20" s="6">
        <v>29</v>
      </c>
      <c r="F20" s="6"/>
      <c r="G20" s="6"/>
      <c r="H20" s="6"/>
      <c r="I20" s="23">
        <f t="shared" si="4"/>
        <v>22</v>
      </c>
      <c r="J20" s="23">
        <f t="shared" si="5"/>
        <v>29</v>
      </c>
      <c r="K20" s="6"/>
      <c r="L20" s="6"/>
      <c r="M20" s="6" t="s">
        <v>21</v>
      </c>
      <c r="N20" s="6"/>
      <c r="O20" s="6">
        <v>4</v>
      </c>
      <c r="P20" s="6"/>
      <c r="Q20" s="24">
        <f t="shared" si="6"/>
        <v>4</v>
      </c>
      <c r="R20" s="18" t="s">
        <v>29</v>
      </c>
    </row>
    <row r="21" spans="1:18" ht="11.45" customHeight="1">
      <c r="A21" s="4">
        <v>4</v>
      </c>
      <c r="B21" s="20" t="s">
        <v>37</v>
      </c>
      <c r="C21" s="21">
        <f t="shared" si="3"/>
        <v>62</v>
      </c>
      <c r="D21" s="22">
        <v>24</v>
      </c>
      <c r="E21" s="22">
        <v>26</v>
      </c>
      <c r="F21" s="22">
        <v>12</v>
      </c>
      <c r="G21" s="6"/>
      <c r="H21" s="6"/>
      <c r="I21" s="23">
        <f t="shared" si="4"/>
        <v>24</v>
      </c>
      <c r="J21" s="23">
        <f t="shared" si="5"/>
        <v>38</v>
      </c>
      <c r="K21" s="6"/>
      <c r="L21" s="6"/>
      <c r="M21" s="6" t="s">
        <v>21</v>
      </c>
      <c r="N21" s="6"/>
      <c r="O21" s="6">
        <v>5</v>
      </c>
      <c r="P21" s="26"/>
      <c r="Q21" s="24">
        <f t="shared" si="6"/>
        <v>5</v>
      </c>
      <c r="R21" s="8" t="s">
        <v>38</v>
      </c>
    </row>
    <row r="22" spans="1:18" ht="11.45" customHeight="1">
      <c r="A22" s="19">
        <v>5</v>
      </c>
      <c r="B22" s="20" t="s">
        <v>39</v>
      </c>
      <c r="C22" s="21">
        <f t="shared" si="3"/>
        <v>52</v>
      </c>
      <c r="D22" s="21">
        <v>26</v>
      </c>
      <c r="E22" s="21">
        <v>26</v>
      </c>
      <c r="F22" s="21"/>
      <c r="G22" s="6"/>
      <c r="H22" s="6"/>
      <c r="I22" s="23">
        <f t="shared" si="4"/>
        <v>26</v>
      </c>
      <c r="J22" s="23">
        <f t="shared" si="5"/>
        <v>26</v>
      </c>
      <c r="K22" s="6"/>
      <c r="L22" s="6"/>
      <c r="M22" s="6" t="s">
        <v>21</v>
      </c>
      <c r="N22" s="6"/>
      <c r="O22" s="6">
        <v>4</v>
      </c>
      <c r="P22" s="6"/>
      <c r="Q22" s="24">
        <f t="shared" si="6"/>
        <v>4</v>
      </c>
      <c r="R22" s="3" t="s">
        <v>29</v>
      </c>
    </row>
    <row r="23" spans="1:18" ht="11.45" customHeight="1">
      <c r="A23" s="4">
        <v>6</v>
      </c>
      <c r="B23" s="5" t="s">
        <v>40</v>
      </c>
      <c r="C23" s="21">
        <f t="shared" si="3"/>
        <v>34</v>
      </c>
      <c r="D23" s="6">
        <v>18</v>
      </c>
      <c r="E23" s="6">
        <v>10</v>
      </c>
      <c r="F23" s="6">
        <v>6</v>
      </c>
      <c r="G23" s="6"/>
      <c r="H23" s="6"/>
      <c r="I23" s="23">
        <f t="shared" si="4"/>
        <v>18</v>
      </c>
      <c r="J23" s="23">
        <f t="shared" si="5"/>
        <v>16</v>
      </c>
      <c r="K23" s="6"/>
      <c r="L23" s="6"/>
      <c r="M23" s="6" t="s">
        <v>16</v>
      </c>
      <c r="N23" s="6"/>
      <c r="O23" s="6">
        <v>2</v>
      </c>
      <c r="P23" s="6"/>
      <c r="Q23" s="24">
        <f t="shared" si="6"/>
        <v>2</v>
      </c>
      <c r="R23" s="8" t="s">
        <v>27</v>
      </c>
    </row>
    <row r="24" spans="1:18" ht="11.45" customHeight="1">
      <c r="A24" s="4">
        <v>7</v>
      </c>
      <c r="B24" s="5" t="s">
        <v>41</v>
      </c>
      <c r="C24" s="21">
        <f t="shared" si="3"/>
        <v>32</v>
      </c>
      <c r="D24" s="27">
        <v>12</v>
      </c>
      <c r="E24" s="27">
        <v>8</v>
      </c>
      <c r="F24" s="6">
        <v>12</v>
      </c>
      <c r="G24" s="5"/>
      <c r="H24" s="5"/>
      <c r="I24" s="23">
        <f t="shared" si="4"/>
        <v>12</v>
      </c>
      <c r="J24" s="23">
        <f t="shared" si="5"/>
        <v>20</v>
      </c>
      <c r="K24" s="6"/>
      <c r="L24" s="6"/>
      <c r="M24" s="6" t="s">
        <v>16</v>
      </c>
      <c r="N24" s="28"/>
      <c r="O24" s="6">
        <v>3</v>
      </c>
      <c r="P24" s="6"/>
      <c r="Q24" s="24">
        <v>3</v>
      </c>
      <c r="R24" s="8" t="s">
        <v>35</v>
      </c>
    </row>
    <row r="25" spans="1:18" ht="11.45" customHeight="1">
      <c r="A25" s="19">
        <v>8</v>
      </c>
      <c r="B25" s="20" t="s">
        <v>42</v>
      </c>
      <c r="C25" s="21">
        <f t="shared" si="3"/>
        <v>36</v>
      </c>
      <c r="D25" s="21">
        <v>16</v>
      </c>
      <c r="E25" s="21">
        <v>20</v>
      </c>
      <c r="F25" s="21"/>
      <c r="G25" s="29"/>
      <c r="H25" s="29"/>
      <c r="I25" s="23"/>
      <c r="J25" s="23"/>
      <c r="K25" s="29">
        <v>16</v>
      </c>
      <c r="L25" s="29">
        <v>20</v>
      </c>
      <c r="M25" s="29" t="s">
        <v>16</v>
      </c>
      <c r="N25" s="29"/>
      <c r="O25" s="29"/>
      <c r="P25" s="29">
        <v>2</v>
      </c>
      <c r="Q25" s="24">
        <f t="shared" si="6"/>
        <v>2</v>
      </c>
      <c r="R25" s="8" t="s">
        <v>22</v>
      </c>
    </row>
    <row r="26" spans="1:18" ht="11.45" customHeight="1">
      <c r="A26" s="19">
        <v>9</v>
      </c>
      <c r="B26" s="20" t="s">
        <v>43</v>
      </c>
      <c r="C26" s="21">
        <f t="shared" si="3"/>
        <v>20</v>
      </c>
      <c r="D26" s="22">
        <v>20</v>
      </c>
      <c r="E26" s="22"/>
      <c r="F26" s="22"/>
      <c r="G26" s="6"/>
      <c r="H26" s="6"/>
      <c r="I26" s="6"/>
      <c r="J26" s="6"/>
      <c r="K26" s="23">
        <f>D26</f>
        <v>20</v>
      </c>
      <c r="L26" s="23"/>
      <c r="M26" s="6" t="s">
        <v>16</v>
      </c>
      <c r="N26" s="6"/>
      <c r="O26" s="26"/>
      <c r="P26" s="6">
        <v>2</v>
      </c>
      <c r="Q26" s="24">
        <f t="shared" si="6"/>
        <v>2</v>
      </c>
      <c r="R26" s="3" t="s">
        <v>44</v>
      </c>
    </row>
    <row r="27" spans="1:18" ht="11.45" customHeight="1">
      <c r="A27" s="4">
        <v>10</v>
      </c>
      <c r="B27" s="20" t="s">
        <v>45</v>
      </c>
      <c r="C27" s="21">
        <f t="shared" si="3"/>
        <v>48</v>
      </c>
      <c r="D27" s="21">
        <v>26</v>
      </c>
      <c r="E27" s="21">
        <v>10</v>
      </c>
      <c r="F27" s="21">
        <v>12</v>
      </c>
      <c r="G27" s="6"/>
      <c r="H27" s="6"/>
      <c r="I27" s="6"/>
      <c r="J27" s="6"/>
      <c r="K27" s="6">
        <v>26</v>
      </c>
      <c r="L27" s="6">
        <v>22</v>
      </c>
      <c r="M27" s="6" t="s">
        <v>21</v>
      </c>
      <c r="N27" s="6"/>
      <c r="O27" s="6"/>
      <c r="P27" s="6">
        <v>4</v>
      </c>
      <c r="Q27" s="24">
        <v>4</v>
      </c>
      <c r="R27" s="8" t="s">
        <v>46</v>
      </c>
    </row>
    <row r="28" spans="1:18" ht="11.45" customHeight="1" thickBot="1">
      <c r="A28" s="78">
        <v>11</v>
      </c>
      <c r="B28" s="79" t="s">
        <v>47</v>
      </c>
      <c r="C28" s="22">
        <f t="shared" si="3"/>
        <v>50</v>
      </c>
      <c r="D28" s="22">
        <v>26</v>
      </c>
      <c r="E28" s="22">
        <v>10</v>
      </c>
      <c r="F28" s="22">
        <v>14</v>
      </c>
      <c r="G28" s="27"/>
      <c r="H28" s="27"/>
      <c r="I28" s="27"/>
      <c r="J28" s="27"/>
      <c r="K28" s="27">
        <v>26</v>
      </c>
      <c r="L28" s="27">
        <v>24</v>
      </c>
      <c r="M28" s="27" t="s">
        <v>21</v>
      </c>
      <c r="N28" s="27"/>
      <c r="O28" s="27"/>
      <c r="P28" s="27">
        <v>5</v>
      </c>
      <c r="Q28" s="80">
        <f t="shared" si="6"/>
        <v>5</v>
      </c>
      <c r="R28" s="8" t="s">
        <v>27</v>
      </c>
    </row>
    <row r="29" spans="1:18" ht="11.45" customHeight="1" thickBot="1">
      <c r="A29" s="111" t="s">
        <v>48</v>
      </c>
      <c r="B29" s="112"/>
      <c r="C29" s="109">
        <f>SUM(C30:C39)</f>
        <v>491</v>
      </c>
      <c r="D29" s="109">
        <f t="shared" ref="D29:Q29" si="7">SUM(D30:D39)</f>
        <v>203</v>
      </c>
      <c r="E29" s="109">
        <f t="shared" si="7"/>
        <v>162</v>
      </c>
      <c r="F29" s="109">
        <f t="shared" si="7"/>
        <v>126</v>
      </c>
      <c r="G29" s="109">
        <f t="shared" si="7"/>
        <v>0</v>
      </c>
      <c r="H29" s="109">
        <f t="shared" si="7"/>
        <v>0</v>
      </c>
      <c r="I29" s="109">
        <f t="shared" si="7"/>
        <v>127</v>
      </c>
      <c r="J29" s="109">
        <f t="shared" si="7"/>
        <v>190</v>
      </c>
      <c r="K29" s="109">
        <f t="shared" si="7"/>
        <v>76</v>
      </c>
      <c r="L29" s="109">
        <f t="shared" si="7"/>
        <v>98</v>
      </c>
      <c r="M29" s="109">
        <f t="shared" si="7"/>
        <v>0</v>
      </c>
      <c r="N29" s="109">
        <f t="shared" si="7"/>
        <v>0</v>
      </c>
      <c r="O29" s="109">
        <f t="shared" si="7"/>
        <v>26</v>
      </c>
      <c r="P29" s="109">
        <f t="shared" si="7"/>
        <v>13</v>
      </c>
      <c r="Q29" s="110">
        <f t="shared" si="7"/>
        <v>39</v>
      </c>
      <c r="R29" s="102"/>
    </row>
    <row r="30" spans="1:18" ht="11.45" customHeight="1">
      <c r="A30" s="4">
        <v>1</v>
      </c>
      <c r="B30" s="5" t="s">
        <v>49</v>
      </c>
      <c r="C30" s="21">
        <f t="shared" ref="C30:C39" si="8">SUM(D30:F30)</f>
        <v>56</v>
      </c>
      <c r="D30" s="6">
        <v>24</v>
      </c>
      <c r="E30" s="6">
        <v>14</v>
      </c>
      <c r="F30" s="6">
        <v>18</v>
      </c>
      <c r="G30" s="6"/>
      <c r="H30" s="6"/>
      <c r="I30" s="6">
        <v>24</v>
      </c>
      <c r="J30" s="6">
        <v>32</v>
      </c>
      <c r="K30" s="6"/>
      <c r="L30" s="6"/>
      <c r="M30" s="6" t="s">
        <v>21</v>
      </c>
      <c r="N30" s="6"/>
      <c r="O30" s="6">
        <v>4</v>
      </c>
      <c r="P30" s="6"/>
      <c r="Q30" s="30">
        <v>4</v>
      </c>
      <c r="R30" s="8" t="s">
        <v>27</v>
      </c>
    </row>
    <row r="31" spans="1:18" ht="11.45" customHeight="1">
      <c r="A31" s="31">
        <v>2</v>
      </c>
      <c r="B31" s="5" t="s">
        <v>50</v>
      </c>
      <c r="C31" s="21">
        <f t="shared" si="8"/>
        <v>44</v>
      </c>
      <c r="D31" s="6">
        <v>20</v>
      </c>
      <c r="E31" s="6">
        <v>18</v>
      </c>
      <c r="F31" s="6">
        <v>6</v>
      </c>
      <c r="G31" s="6"/>
      <c r="H31" s="6"/>
      <c r="I31" s="6">
        <v>20</v>
      </c>
      <c r="J31" s="6">
        <v>24</v>
      </c>
      <c r="K31" s="6"/>
      <c r="L31" s="6"/>
      <c r="M31" s="6" t="s">
        <v>16</v>
      </c>
      <c r="N31" s="6"/>
      <c r="O31" s="6">
        <v>4</v>
      </c>
      <c r="P31" s="6"/>
      <c r="Q31" s="30">
        <v>4</v>
      </c>
      <c r="R31" s="8" t="s">
        <v>38</v>
      </c>
    </row>
    <row r="32" spans="1:18" ht="11.45" customHeight="1">
      <c r="A32" s="31">
        <v>3</v>
      </c>
      <c r="B32" s="5" t="s">
        <v>51</v>
      </c>
      <c r="C32" s="21">
        <f t="shared" si="8"/>
        <v>62</v>
      </c>
      <c r="D32" s="6">
        <v>20</v>
      </c>
      <c r="E32" s="6">
        <v>18</v>
      </c>
      <c r="F32" s="6">
        <v>24</v>
      </c>
      <c r="G32" s="6"/>
      <c r="H32" s="6"/>
      <c r="I32" s="6">
        <v>20</v>
      </c>
      <c r="J32" s="6">
        <v>42</v>
      </c>
      <c r="K32" s="6"/>
      <c r="L32" s="6"/>
      <c r="M32" s="6" t="s">
        <v>21</v>
      </c>
      <c r="N32" s="6"/>
      <c r="O32" s="6">
        <v>5</v>
      </c>
      <c r="P32" s="6"/>
      <c r="Q32" s="30">
        <v>5</v>
      </c>
      <c r="R32" s="8" t="s">
        <v>52</v>
      </c>
    </row>
    <row r="33" spans="1:18" ht="11.45" customHeight="1">
      <c r="A33" s="4">
        <v>4</v>
      </c>
      <c r="B33" s="32" t="s">
        <v>53</v>
      </c>
      <c r="C33" s="21">
        <f t="shared" si="8"/>
        <v>66</v>
      </c>
      <c r="D33" s="23">
        <v>20</v>
      </c>
      <c r="E33" s="23">
        <v>22</v>
      </c>
      <c r="F33" s="23">
        <v>24</v>
      </c>
      <c r="G33" s="6"/>
      <c r="H33" s="6"/>
      <c r="I33" s="6">
        <v>20</v>
      </c>
      <c r="J33" s="6">
        <v>46</v>
      </c>
      <c r="K33" s="6"/>
      <c r="L33" s="6"/>
      <c r="M33" s="6" t="s">
        <v>21</v>
      </c>
      <c r="N33" s="6"/>
      <c r="O33" s="6">
        <v>5</v>
      </c>
      <c r="P33" s="6"/>
      <c r="Q33" s="30">
        <v>5</v>
      </c>
      <c r="R33" s="3" t="s">
        <v>54</v>
      </c>
    </row>
    <row r="34" spans="1:18" ht="11.45" customHeight="1">
      <c r="A34" s="31">
        <v>5</v>
      </c>
      <c r="B34" s="5" t="s">
        <v>55</v>
      </c>
      <c r="C34" s="21">
        <f t="shared" si="8"/>
        <v>57</v>
      </c>
      <c r="D34" s="6">
        <v>27</v>
      </c>
      <c r="E34" s="6">
        <v>12</v>
      </c>
      <c r="F34" s="23">
        <v>18</v>
      </c>
      <c r="G34" s="6"/>
      <c r="H34" s="6"/>
      <c r="I34" s="6">
        <v>27</v>
      </c>
      <c r="J34" s="6">
        <v>30</v>
      </c>
      <c r="K34" s="6"/>
      <c r="L34" s="6"/>
      <c r="M34" s="6" t="s">
        <v>21</v>
      </c>
      <c r="N34" s="6"/>
      <c r="O34" s="6">
        <v>5</v>
      </c>
      <c r="P34" s="6"/>
      <c r="Q34" s="30">
        <v>5</v>
      </c>
      <c r="R34" s="8" t="s">
        <v>35</v>
      </c>
    </row>
    <row r="35" spans="1:18" ht="11.45" customHeight="1">
      <c r="A35" s="4">
        <v>6</v>
      </c>
      <c r="B35" s="5" t="s">
        <v>56</v>
      </c>
      <c r="C35" s="21">
        <f t="shared" si="8"/>
        <v>32</v>
      </c>
      <c r="D35" s="27">
        <v>16</v>
      </c>
      <c r="E35" s="27">
        <v>16</v>
      </c>
      <c r="F35" s="6"/>
      <c r="G35" s="5"/>
      <c r="H35" s="5"/>
      <c r="I35" s="27">
        <v>16</v>
      </c>
      <c r="J35" s="27">
        <v>16</v>
      </c>
      <c r="K35" s="6"/>
      <c r="L35" s="6"/>
      <c r="M35" s="6" t="s">
        <v>16</v>
      </c>
      <c r="N35" s="28"/>
      <c r="O35" s="6">
        <v>3</v>
      </c>
      <c r="P35" s="6"/>
      <c r="Q35" s="30">
        <v>3</v>
      </c>
      <c r="R35" s="8" t="s">
        <v>35</v>
      </c>
    </row>
    <row r="36" spans="1:18" ht="11.45" customHeight="1">
      <c r="A36" s="4">
        <v>7</v>
      </c>
      <c r="B36" s="5" t="s">
        <v>57</v>
      </c>
      <c r="C36" s="21">
        <f t="shared" si="8"/>
        <v>28</v>
      </c>
      <c r="D36" s="6">
        <v>12</v>
      </c>
      <c r="E36" s="23">
        <v>10</v>
      </c>
      <c r="F36" s="23">
        <v>6</v>
      </c>
      <c r="G36" s="29"/>
      <c r="H36" s="29"/>
      <c r="I36" s="29"/>
      <c r="J36" s="29"/>
      <c r="K36" s="29">
        <v>12</v>
      </c>
      <c r="L36" s="29">
        <v>16</v>
      </c>
      <c r="M36" s="29" t="s">
        <v>16</v>
      </c>
      <c r="N36" s="29"/>
      <c r="O36" s="29"/>
      <c r="P36" s="29">
        <v>2</v>
      </c>
      <c r="Q36" s="7">
        <v>2</v>
      </c>
      <c r="R36" s="8" t="s">
        <v>46</v>
      </c>
    </row>
    <row r="37" spans="1:18" ht="11.45" customHeight="1">
      <c r="A37" s="31">
        <v>8</v>
      </c>
      <c r="B37" s="33" t="s">
        <v>58</v>
      </c>
      <c r="C37" s="21">
        <f t="shared" si="8"/>
        <v>56</v>
      </c>
      <c r="D37" s="29">
        <v>22</v>
      </c>
      <c r="E37" s="6">
        <v>22</v>
      </c>
      <c r="F37" s="6">
        <v>12</v>
      </c>
      <c r="G37" s="6"/>
      <c r="H37" s="6"/>
      <c r="I37" s="6"/>
      <c r="J37" s="6"/>
      <c r="K37" s="6">
        <v>22</v>
      </c>
      <c r="L37" s="6">
        <v>34</v>
      </c>
      <c r="M37" s="6" t="s">
        <v>21</v>
      </c>
      <c r="N37" s="6"/>
      <c r="O37" s="6"/>
      <c r="P37" s="6">
        <v>4</v>
      </c>
      <c r="Q37" s="30">
        <v>4</v>
      </c>
      <c r="R37" s="8" t="s">
        <v>59</v>
      </c>
    </row>
    <row r="38" spans="1:18" ht="11.45" customHeight="1">
      <c r="A38" s="4">
        <v>9</v>
      </c>
      <c r="B38" s="5" t="s">
        <v>60</v>
      </c>
      <c r="C38" s="21">
        <f t="shared" si="8"/>
        <v>38</v>
      </c>
      <c r="D38" s="6">
        <v>22</v>
      </c>
      <c r="E38" s="6">
        <v>10</v>
      </c>
      <c r="F38" s="6">
        <v>6</v>
      </c>
      <c r="G38" s="6"/>
      <c r="H38" s="6"/>
      <c r="I38" s="6"/>
      <c r="J38" s="6"/>
      <c r="K38" s="6">
        <v>22</v>
      </c>
      <c r="L38" s="6">
        <v>16</v>
      </c>
      <c r="M38" s="6" t="s">
        <v>16</v>
      </c>
      <c r="N38" s="6"/>
      <c r="O38" s="6"/>
      <c r="P38" s="6">
        <v>3</v>
      </c>
      <c r="Q38" s="30">
        <v>3</v>
      </c>
      <c r="R38" s="8" t="s">
        <v>46</v>
      </c>
    </row>
    <row r="39" spans="1:18" ht="11.45" customHeight="1" thickBot="1">
      <c r="A39" s="31">
        <v>10</v>
      </c>
      <c r="B39" s="81" t="s">
        <v>61</v>
      </c>
      <c r="C39" s="22">
        <f t="shared" si="8"/>
        <v>52</v>
      </c>
      <c r="D39" s="82">
        <v>20</v>
      </c>
      <c r="E39" s="82">
        <v>20</v>
      </c>
      <c r="F39" s="82">
        <v>12</v>
      </c>
      <c r="G39" s="82"/>
      <c r="H39" s="82"/>
      <c r="I39" s="82"/>
      <c r="J39" s="82"/>
      <c r="K39" s="82">
        <v>20</v>
      </c>
      <c r="L39" s="82">
        <v>32</v>
      </c>
      <c r="M39" s="82" t="s">
        <v>21</v>
      </c>
      <c r="N39" s="82"/>
      <c r="O39" s="82"/>
      <c r="P39" s="82">
        <v>4</v>
      </c>
      <c r="Q39" s="80">
        <v>4</v>
      </c>
      <c r="R39" s="8" t="s">
        <v>27</v>
      </c>
    </row>
    <row r="40" spans="1:18" ht="11.45" customHeight="1" thickBot="1">
      <c r="A40" s="113" t="s">
        <v>62</v>
      </c>
      <c r="B40" s="114"/>
      <c r="C40" s="109">
        <v>491</v>
      </c>
      <c r="D40" s="109">
        <v>210</v>
      </c>
      <c r="E40" s="109">
        <v>211</v>
      </c>
      <c r="F40" s="109">
        <v>70</v>
      </c>
      <c r="G40" s="109">
        <f t="shared" ref="G40:P40" si="9">SUM(G42:G51)</f>
        <v>0</v>
      </c>
      <c r="H40" s="109">
        <f t="shared" si="9"/>
        <v>0</v>
      </c>
      <c r="I40" s="109">
        <v>138</v>
      </c>
      <c r="J40" s="109">
        <v>181</v>
      </c>
      <c r="K40" s="109">
        <f t="shared" si="9"/>
        <v>72</v>
      </c>
      <c r="L40" s="109">
        <f t="shared" si="9"/>
        <v>100</v>
      </c>
      <c r="M40" s="109">
        <f t="shared" si="9"/>
        <v>0</v>
      </c>
      <c r="N40" s="109">
        <f t="shared" si="9"/>
        <v>0</v>
      </c>
      <c r="O40" s="109">
        <v>26</v>
      </c>
      <c r="P40" s="109">
        <f t="shared" si="9"/>
        <v>13</v>
      </c>
      <c r="Q40" s="110">
        <v>39</v>
      </c>
      <c r="R40" s="115"/>
    </row>
    <row r="41" spans="1:18" ht="11.45" customHeight="1">
      <c r="A41" s="34">
        <v>1</v>
      </c>
      <c r="B41" s="35" t="s">
        <v>63</v>
      </c>
      <c r="C41" s="21">
        <f t="shared" ref="C41:C51" si="10">SUM(D41:F41)</f>
        <v>24</v>
      </c>
      <c r="D41" s="36">
        <v>10</v>
      </c>
      <c r="E41" s="36">
        <v>8</v>
      </c>
      <c r="F41" s="29">
        <v>6</v>
      </c>
      <c r="G41" s="29"/>
      <c r="H41" s="29"/>
      <c r="I41" s="29">
        <v>10</v>
      </c>
      <c r="J41" s="29">
        <v>14</v>
      </c>
      <c r="K41" s="29"/>
      <c r="L41" s="29"/>
      <c r="M41" s="29" t="s">
        <v>16</v>
      </c>
      <c r="N41" s="29"/>
      <c r="O41" s="29">
        <v>2</v>
      </c>
      <c r="P41" s="29"/>
      <c r="Q41" s="7">
        <v>2</v>
      </c>
      <c r="R41" s="8" t="s">
        <v>27</v>
      </c>
    </row>
    <row r="42" spans="1:18" ht="11.45" customHeight="1">
      <c r="A42" s="34">
        <v>2</v>
      </c>
      <c r="B42" s="35" t="s">
        <v>64</v>
      </c>
      <c r="C42" s="21">
        <f t="shared" si="10"/>
        <v>22</v>
      </c>
      <c r="D42" s="36">
        <v>12</v>
      </c>
      <c r="E42" s="36">
        <v>10</v>
      </c>
      <c r="F42" s="29"/>
      <c r="G42" s="29"/>
      <c r="H42" s="29"/>
      <c r="I42" s="29">
        <v>12</v>
      </c>
      <c r="J42" s="29">
        <v>10</v>
      </c>
      <c r="K42" s="29"/>
      <c r="L42" s="29"/>
      <c r="M42" s="29" t="s">
        <v>16</v>
      </c>
      <c r="N42" s="29"/>
      <c r="O42" s="29">
        <v>2</v>
      </c>
      <c r="P42" s="29"/>
      <c r="Q42" s="7">
        <v>2</v>
      </c>
      <c r="R42" s="8" t="s">
        <v>27</v>
      </c>
    </row>
    <row r="43" spans="1:18" ht="11.45" customHeight="1">
      <c r="A43" s="4">
        <v>3</v>
      </c>
      <c r="B43" s="35" t="s">
        <v>65</v>
      </c>
      <c r="C43" s="21">
        <f t="shared" si="10"/>
        <v>47</v>
      </c>
      <c r="D43" s="36">
        <v>24</v>
      </c>
      <c r="E43" s="36">
        <v>15</v>
      </c>
      <c r="F43" s="6">
        <v>8</v>
      </c>
      <c r="G43" s="6"/>
      <c r="H43" s="6"/>
      <c r="I43" s="6">
        <v>24</v>
      </c>
      <c r="J43" s="6">
        <v>23</v>
      </c>
      <c r="K43" s="6"/>
      <c r="L43" s="6"/>
      <c r="M43" s="6" t="s">
        <v>16</v>
      </c>
      <c r="N43" s="6"/>
      <c r="O43" s="6">
        <v>4</v>
      </c>
      <c r="P43" s="6"/>
      <c r="Q43" s="7">
        <f t="shared" ref="Q43:Q50" si="11">SUM(N43:P43)</f>
        <v>4</v>
      </c>
      <c r="R43" s="8" t="s">
        <v>46</v>
      </c>
    </row>
    <row r="44" spans="1:18" ht="11.45" customHeight="1">
      <c r="A44" s="34">
        <v>4</v>
      </c>
      <c r="B44" s="37" t="s">
        <v>66</v>
      </c>
      <c r="C44" s="21">
        <f t="shared" si="10"/>
        <v>52</v>
      </c>
      <c r="D44" s="38">
        <v>18</v>
      </c>
      <c r="E44" s="38">
        <v>26</v>
      </c>
      <c r="F44" s="6">
        <v>8</v>
      </c>
      <c r="G44" s="6"/>
      <c r="H44" s="6"/>
      <c r="I44" s="6">
        <v>18</v>
      </c>
      <c r="J44" s="6">
        <v>34</v>
      </c>
      <c r="K44" s="6"/>
      <c r="L44" s="6"/>
      <c r="M44" s="6" t="s">
        <v>21</v>
      </c>
      <c r="N44" s="6"/>
      <c r="O44" s="6">
        <v>4</v>
      </c>
      <c r="P44" s="6"/>
      <c r="Q44" s="7">
        <f t="shared" si="11"/>
        <v>4</v>
      </c>
      <c r="R44" s="8" t="s">
        <v>67</v>
      </c>
    </row>
    <row r="45" spans="1:18" ht="11.45" customHeight="1">
      <c r="A45" s="4">
        <v>5</v>
      </c>
      <c r="B45" s="39" t="s">
        <v>68</v>
      </c>
      <c r="C45" s="21">
        <f t="shared" si="10"/>
        <v>60</v>
      </c>
      <c r="D45" s="40">
        <v>34</v>
      </c>
      <c r="E45" s="40">
        <v>18</v>
      </c>
      <c r="F45" s="6">
        <v>8</v>
      </c>
      <c r="G45" s="6"/>
      <c r="H45" s="6"/>
      <c r="I45" s="6">
        <v>34</v>
      </c>
      <c r="J45" s="6">
        <v>26</v>
      </c>
      <c r="K45" s="6"/>
      <c r="L45" s="6"/>
      <c r="M45" s="6" t="s">
        <v>21</v>
      </c>
      <c r="N45" s="6"/>
      <c r="O45" s="6">
        <v>4</v>
      </c>
      <c r="P45" s="6"/>
      <c r="Q45" s="7">
        <f t="shared" si="11"/>
        <v>4</v>
      </c>
      <c r="R45" s="18" t="s">
        <v>29</v>
      </c>
    </row>
    <row r="46" spans="1:18" ht="11.45" customHeight="1">
      <c r="A46" s="34">
        <v>6</v>
      </c>
      <c r="B46" s="39" t="s">
        <v>69</v>
      </c>
      <c r="C46" s="21">
        <f t="shared" si="10"/>
        <v>34</v>
      </c>
      <c r="D46" s="40">
        <v>14</v>
      </c>
      <c r="E46" s="41">
        <v>12</v>
      </c>
      <c r="F46" s="6">
        <v>8</v>
      </c>
      <c r="G46" s="6"/>
      <c r="H46" s="6"/>
      <c r="I46" s="6">
        <v>14</v>
      </c>
      <c r="J46" s="6">
        <v>20</v>
      </c>
      <c r="K46" s="6"/>
      <c r="L46" s="6"/>
      <c r="M46" s="6" t="s">
        <v>16</v>
      </c>
      <c r="N46" s="6"/>
      <c r="O46" s="6">
        <v>3</v>
      </c>
      <c r="P46" s="6"/>
      <c r="Q46" s="7">
        <v>3</v>
      </c>
      <c r="R46" s="18" t="s">
        <v>29</v>
      </c>
    </row>
    <row r="47" spans="1:18" ht="11.45" customHeight="1">
      <c r="A47" s="4">
        <v>7</v>
      </c>
      <c r="B47" s="25" t="s">
        <v>70</v>
      </c>
      <c r="C47" s="21">
        <f t="shared" si="10"/>
        <v>80</v>
      </c>
      <c r="D47" s="26">
        <v>26</v>
      </c>
      <c r="E47" s="6">
        <v>38</v>
      </c>
      <c r="F47" s="6">
        <v>16</v>
      </c>
      <c r="G47" s="6"/>
      <c r="H47" s="6"/>
      <c r="I47" s="6">
        <f>D47</f>
        <v>26</v>
      </c>
      <c r="J47" s="6">
        <f>E47+F47</f>
        <v>54</v>
      </c>
      <c r="K47" s="6"/>
      <c r="L47" s="6"/>
      <c r="M47" s="26" t="s">
        <v>21</v>
      </c>
      <c r="N47" s="6"/>
      <c r="O47" s="6">
        <v>7</v>
      </c>
      <c r="P47" s="26"/>
      <c r="Q47" s="7">
        <f t="shared" si="11"/>
        <v>7</v>
      </c>
      <c r="R47" s="8" t="s">
        <v>22</v>
      </c>
    </row>
    <row r="48" spans="1:18" ht="11.45" customHeight="1">
      <c r="A48" s="4">
        <v>8</v>
      </c>
      <c r="B48" s="35" t="s">
        <v>71</v>
      </c>
      <c r="C48" s="21">
        <f t="shared" si="10"/>
        <v>36</v>
      </c>
      <c r="D48" s="36">
        <v>16</v>
      </c>
      <c r="E48" s="42">
        <v>20</v>
      </c>
      <c r="F48" s="6"/>
      <c r="G48" s="6"/>
      <c r="H48" s="6"/>
      <c r="I48" s="6"/>
      <c r="J48" s="6"/>
      <c r="K48" s="6">
        <v>16</v>
      </c>
      <c r="L48" s="6">
        <v>20</v>
      </c>
      <c r="M48" s="6" t="s">
        <v>21</v>
      </c>
      <c r="N48" s="6"/>
      <c r="O48" s="6"/>
      <c r="P48" s="6">
        <v>3</v>
      </c>
      <c r="Q48" s="7">
        <f t="shared" si="11"/>
        <v>3</v>
      </c>
      <c r="R48" s="8" t="s">
        <v>22</v>
      </c>
    </row>
    <row r="49" spans="1:18" ht="11.45" customHeight="1">
      <c r="A49" s="34">
        <v>9</v>
      </c>
      <c r="B49" s="35" t="s">
        <v>72</v>
      </c>
      <c r="C49" s="21">
        <f t="shared" si="10"/>
        <v>74</v>
      </c>
      <c r="D49" s="36">
        <v>32</v>
      </c>
      <c r="E49" s="36">
        <v>34</v>
      </c>
      <c r="F49" s="6">
        <v>8</v>
      </c>
      <c r="G49" s="6"/>
      <c r="H49" s="6"/>
      <c r="I49" s="6"/>
      <c r="J49" s="6"/>
      <c r="K49" s="6">
        <v>32</v>
      </c>
      <c r="L49" s="6">
        <v>42</v>
      </c>
      <c r="M49" s="6" t="s">
        <v>21</v>
      </c>
      <c r="N49" s="6"/>
      <c r="O49" s="6"/>
      <c r="P49" s="6">
        <v>5</v>
      </c>
      <c r="Q49" s="7">
        <v>5</v>
      </c>
      <c r="R49" s="9" t="s">
        <v>22</v>
      </c>
    </row>
    <row r="50" spans="1:18" ht="11.45" customHeight="1">
      <c r="A50" s="4">
        <v>10</v>
      </c>
      <c r="B50" s="37" t="s">
        <v>73</v>
      </c>
      <c r="C50" s="21">
        <f t="shared" si="10"/>
        <v>26</v>
      </c>
      <c r="D50" s="38">
        <v>10</v>
      </c>
      <c r="E50" s="38">
        <v>4</v>
      </c>
      <c r="F50" s="6">
        <v>12</v>
      </c>
      <c r="G50" s="6"/>
      <c r="H50" s="6"/>
      <c r="I50" s="6"/>
      <c r="J50" s="6"/>
      <c r="K50" s="6">
        <v>10</v>
      </c>
      <c r="L50" s="6">
        <v>16</v>
      </c>
      <c r="M50" s="6" t="s">
        <v>16</v>
      </c>
      <c r="N50" s="6"/>
      <c r="O50" s="6"/>
      <c r="P50" s="6">
        <v>2</v>
      </c>
      <c r="Q50" s="7">
        <f t="shared" si="11"/>
        <v>2</v>
      </c>
      <c r="R50" s="9" t="s">
        <v>74</v>
      </c>
    </row>
    <row r="51" spans="1:18" ht="11.45" customHeight="1" thickBot="1">
      <c r="A51" s="74">
        <v>11</v>
      </c>
      <c r="B51" s="75" t="s">
        <v>75</v>
      </c>
      <c r="C51" s="22">
        <f t="shared" si="10"/>
        <v>36</v>
      </c>
      <c r="D51" s="76">
        <v>14</v>
      </c>
      <c r="E51" s="76">
        <v>14</v>
      </c>
      <c r="F51" s="27">
        <v>8</v>
      </c>
      <c r="G51" s="27"/>
      <c r="H51" s="27"/>
      <c r="I51" s="27"/>
      <c r="J51" s="27"/>
      <c r="K51" s="27">
        <v>14</v>
      </c>
      <c r="L51" s="27">
        <v>22</v>
      </c>
      <c r="M51" s="27" t="s">
        <v>16</v>
      </c>
      <c r="N51" s="27"/>
      <c r="O51" s="27"/>
      <c r="P51" s="27">
        <v>3</v>
      </c>
      <c r="Q51" s="77">
        <v>3</v>
      </c>
      <c r="R51" s="9" t="s">
        <v>46</v>
      </c>
    </row>
    <row r="52" spans="1:18" ht="11.45" customHeight="1" thickBot="1">
      <c r="A52" s="116" t="s">
        <v>76</v>
      </c>
      <c r="B52" s="117"/>
      <c r="C52" s="109">
        <f t="shared" ref="C52:N52" si="12">SUM(C53:C63)</f>
        <v>491</v>
      </c>
      <c r="D52" s="109">
        <f t="shared" si="12"/>
        <v>164</v>
      </c>
      <c r="E52" s="109">
        <f t="shared" si="12"/>
        <v>294</v>
      </c>
      <c r="F52" s="109">
        <f t="shared" si="12"/>
        <v>33</v>
      </c>
      <c r="G52" s="109">
        <f t="shared" si="12"/>
        <v>0</v>
      </c>
      <c r="H52" s="109">
        <f t="shared" si="12"/>
        <v>0</v>
      </c>
      <c r="I52" s="109">
        <f t="shared" si="12"/>
        <v>96</v>
      </c>
      <c r="J52" s="109">
        <f t="shared" si="12"/>
        <v>203</v>
      </c>
      <c r="K52" s="109">
        <f t="shared" si="12"/>
        <v>68</v>
      </c>
      <c r="L52" s="109">
        <f t="shared" si="12"/>
        <v>124</v>
      </c>
      <c r="M52" s="109">
        <f t="shared" si="12"/>
        <v>0</v>
      </c>
      <c r="N52" s="109">
        <f t="shared" si="12"/>
        <v>0</v>
      </c>
      <c r="O52" s="109">
        <v>26</v>
      </c>
      <c r="P52" s="109">
        <v>13</v>
      </c>
      <c r="Q52" s="110">
        <f>SUM(Q53:Q63)</f>
        <v>39</v>
      </c>
      <c r="R52" s="115"/>
    </row>
    <row r="53" spans="1:18" ht="11.45" customHeight="1">
      <c r="A53" s="43">
        <v>1</v>
      </c>
      <c r="B53" s="44" t="s">
        <v>77</v>
      </c>
      <c r="C53" s="45">
        <f t="shared" ref="C53:C63" si="13">SUM(D53:F53)</f>
        <v>52</v>
      </c>
      <c r="D53" s="46">
        <v>12</v>
      </c>
      <c r="E53" s="46">
        <v>34</v>
      </c>
      <c r="F53" s="6">
        <v>6</v>
      </c>
      <c r="G53" s="6"/>
      <c r="H53" s="26"/>
      <c r="I53" s="46">
        <v>12</v>
      </c>
      <c r="J53" s="46">
        <v>40</v>
      </c>
      <c r="K53" s="6"/>
      <c r="L53" s="6"/>
      <c r="M53" s="6" t="s">
        <v>21</v>
      </c>
      <c r="N53" s="6"/>
      <c r="O53" s="6">
        <v>4</v>
      </c>
      <c r="P53" s="6"/>
      <c r="Q53" s="30">
        <f t="shared" ref="Q53:Q63" si="14">SUM(O53:P53)</f>
        <v>4</v>
      </c>
      <c r="R53" s="9" t="s">
        <v>22</v>
      </c>
    </row>
    <row r="54" spans="1:18" ht="11.45" customHeight="1">
      <c r="A54" s="43">
        <v>2</v>
      </c>
      <c r="B54" s="47" t="s">
        <v>78</v>
      </c>
      <c r="C54" s="45">
        <f t="shared" si="13"/>
        <v>60</v>
      </c>
      <c r="D54" s="45">
        <v>30</v>
      </c>
      <c r="E54" s="45">
        <v>30</v>
      </c>
      <c r="F54" s="6"/>
      <c r="G54" s="6"/>
      <c r="H54" s="6"/>
      <c r="I54" s="45">
        <v>30</v>
      </c>
      <c r="J54" s="45">
        <v>30</v>
      </c>
      <c r="K54" s="6"/>
      <c r="L54" s="6"/>
      <c r="M54" s="6" t="s">
        <v>21</v>
      </c>
      <c r="N54" s="6"/>
      <c r="O54" s="6">
        <v>5</v>
      </c>
      <c r="P54" s="6"/>
      <c r="Q54" s="30">
        <f t="shared" si="14"/>
        <v>5</v>
      </c>
      <c r="R54" s="9" t="s">
        <v>22</v>
      </c>
    </row>
    <row r="55" spans="1:18" ht="11.45" customHeight="1">
      <c r="A55" s="43">
        <v>3</v>
      </c>
      <c r="B55" s="48" t="s">
        <v>79</v>
      </c>
      <c r="C55" s="45">
        <f t="shared" si="13"/>
        <v>57</v>
      </c>
      <c r="D55" s="49">
        <v>20</v>
      </c>
      <c r="E55" s="49">
        <v>28</v>
      </c>
      <c r="F55" s="6">
        <v>9</v>
      </c>
      <c r="G55" s="6"/>
      <c r="H55" s="6"/>
      <c r="I55" s="49">
        <v>20</v>
      </c>
      <c r="J55" s="49">
        <v>37</v>
      </c>
      <c r="K55" s="6"/>
      <c r="L55" s="6"/>
      <c r="M55" s="6" t="s">
        <v>21</v>
      </c>
      <c r="N55" s="6"/>
      <c r="O55" s="6">
        <v>5</v>
      </c>
      <c r="P55" s="6"/>
      <c r="Q55" s="30">
        <f t="shared" si="14"/>
        <v>5</v>
      </c>
      <c r="R55" s="9" t="s">
        <v>22</v>
      </c>
    </row>
    <row r="56" spans="1:18" ht="11.45" customHeight="1">
      <c r="A56" s="43">
        <v>4</v>
      </c>
      <c r="B56" s="50" t="s">
        <v>80</v>
      </c>
      <c r="C56" s="45">
        <f t="shared" si="13"/>
        <v>30</v>
      </c>
      <c r="D56" s="51">
        <v>6</v>
      </c>
      <c r="E56" s="51">
        <v>18</v>
      </c>
      <c r="F56" s="6">
        <v>6</v>
      </c>
      <c r="G56" s="6"/>
      <c r="H56" s="6"/>
      <c r="I56" s="6">
        <v>6</v>
      </c>
      <c r="J56" s="6">
        <v>24</v>
      </c>
      <c r="K56" s="51"/>
      <c r="L56" s="51"/>
      <c r="M56" s="6" t="s">
        <v>16</v>
      </c>
      <c r="N56" s="6"/>
      <c r="O56" s="6">
        <v>3</v>
      </c>
      <c r="P56" s="6"/>
      <c r="Q56" s="30">
        <v>3</v>
      </c>
      <c r="R56" s="9" t="s">
        <v>22</v>
      </c>
    </row>
    <row r="57" spans="1:18" ht="11.45" customHeight="1">
      <c r="A57" s="43">
        <v>5</v>
      </c>
      <c r="B57" s="52" t="s">
        <v>81</v>
      </c>
      <c r="C57" s="45">
        <f t="shared" si="13"/>
        <v>34</v>
      </c>
      <c r="D57" s="51">
        <v>10</v>
      </c>
      <c r="E57" s="51">
        <v>18</v>
      </c>
      <c r="F57" s="6">
        <v>6</v>
      </c>
      <c r="G57" s="6"/>
      <c r="H57" s="6"/>
      <c r="I57" s="51">
        <v>10</v>
      </c>
      <c r="J57" s="51">
        <v>24</v>
      </c>
      <c r="K57" s="6"/>
      <c r="L57" s="6"/>
      <c r="M57" s="6" t="s">
        <v>16</v>
      </c>
      <c r="N57" s="6"/>
      <c r="O57" s="6">
        <v>3</v>
      </c>
      <c r="P57" s="6"/>
      <c r="Q57" s="30">
        <f t="shared" si="14"/>
        <v>3</v>
      </c>
      <c r="R57" s="9" t="s">
        <v>22</v>
      </c>
    </row>
    <row r="58" spans="1:18" ht="11.45" customHeight="1">
      <c r="A58" s="43">
        <v>6</v>
      </c>
      <c r="B58" s="53" t="s">
        <v>82</v>
      </c>
      <c r="C58" s="45">
        <f t="shared" si="13"/>
        <v>66</v>
      </c>
      <c r="D58" s="54">
        <v>18</v>
      </c>
      <c r="E58" s="54">
        <v>48</v>
      </c>
      <c r="F58" s="6"/>
      <c r="G58" s="6"/>
      <c r="H58" s="6"/>
      <c r="I58" s="54">
        <v>18</v>
      </c>
      <c r="J58" s="54">
        <v>48</v>
      </c>
      <c r="K58" s="6"/>
      <c r="L58" s="6"/>
      <c r="M58" s="6" t="s">
        <v>21</v>
      </c>
      <c r="N58" s="6"/>
      <c r="O58" s="6">
        <v>6</v>
      </c>
      <c r="P58" s="6"/>
      <c r="Q58" s="30">
        <f t="shared" si="14"/>
        <v>6</v>
      </c>
      <c r="R58" s="9" t="s">
        <v>22</v>
      </c>
    </row>
    <row r="59" spans="1:18" ht="11.45" customHeight="1">
      <c r="A59" s="55">
        <v>7</v>
      </c>
      <c r="B59" s="56" t="s">
        <v>83</v>
      </c>
      <c r="C59" s="57">
        <f t="shared" si="13"/>
        <v>58</v>
      </c>
      <c r="D59" s="58">
        <v>20</v>
      </c>
      <c r="E59" s="58">
        <v>38</v>
      </c>
      <c r="F59" s="23"/>
      <c r="G59" s="23"/>
      <c r="H59" s="23"/>
      <c r="I59" s="58"/>
      <c r="J59" s="58"/>
      <c r="K59" s="23">
        <v>20</v>
      </c>
      <c r="L59" s="23">
        <v>38</v>
      </c>
      <c r="M59" s="23" t="s">
        <v>21</v>
      </c>
      <c r="N59" s="23"/>
      <c r="O59" s="23"/>
      <c r="P59" s="23">
        <v>4</v>
      </c>
      <c r="Q59" s="24">
        <v>4</v>
      </c>
      <c r="R59" s="9" t="s">
        <v>22</v>
      </c>
    </row>
    <row r="60" spans="1:18" ht="11.45" customHeight="1">
      <c r="A60" s="43">
        <v>8</v>
      </c>
      <c r="B60" s="44" t="s">
        <v>84</v>
      </c>
      <c r="C60" s="45">
        <f t="shared" si="13"/>
        <v>26</v>
      </c>
      <c r="D60" s="46">
        <v>8</v>
      </c>
      <c r="E60" s="46">
        <v>18</v>
      </c>
      <c r="F60" s="6"/>
      <c r="G60" s="6"/>
      <c r="H60" s="6"/>
      <c r="I60" s="6"/>
      <c r="J60" s="6"/>
      <c r="K60" s="46">
        <v>8</v>
      </c>
      <c r="L60" s="46">
        <v>18</v>
      </c>
      <c r="M60" s="6" t="s">
        <v>16</v>
      </c>
      <c r="N60" s="6"/>
      <c r="O60" s="6"/>
      <c r="P60" s="6">
        <v>2</v>
      </c>
      <c r="Q60" s="30">
        <f t="shared" si="14"/>
        <v>2</v>
      </c>
      <c r="R60" s="9" t="s">
        <v>22</v>
      </c>
    </row>
    <row r="61" spans="1:18" ht="11.45" customHeight="1">
      <c r="A61" s="43">
        <v>9</v>
      </c>
      <c r="B61" s="59" t="s">
        <v>85</v>
      </c>
      <c r="C61" s="45">
        <f t="shared" si="13"/>
        <v>34</v>
      </c>
      <c r="D61" s="49">
        <v>10</v>
      </c>
      <c r="E61" s="49">
        <v>18</v>
      </c>
      <c r="F61" s="6">
        <v>6</v>
      </c>
      <c r="G61" s="6"/>
      <c r="H61" s="6"/>
      <c r="I61" s="6"/>
      <c r="J61" s="6"/>
      <c r="K61" s="49">
        <v>10</v>
      </c>
      <c r="L61" s="49">
        <v>24</v>
      </c>
      <c r="M61" s="6" t="s">
        <v>16</v>
      </c>
      <c r="N61" s="6"/>
      <c r="O61" s="6"/>
      <c r="P61" s="6">
        <v>2</v>
      </c>
      <c r="Q61" s="30">
        <f t="shared" si="14"/>
        <v>2</v>
      </c>
      <c r="R61" s="9" t="s">
        <v>22</v>
      </c>
    </row>
    <row r="62" spans="1:18" ht="11.45" customHeight="1">
      <c r="A62" s="43">
        <v>10</v>
      </c>
      <c r="B62" s="60" t="s">
        <v>86</v>
      </c>
      <c r="C62" s="45">
        <f t="shared" si="13"/>
        <v>34</v>
      </c>
      <c r="D62" s="51">
        <v>10</v>
      </c>
      <c r="E62" s="51">
        <v>24</v>
      </c>
      <c r="F62" s="6"/>
      <c r="G62" s="6"/>
      <c r="H62" s="6"/>
      <c r="I62" s="6"/>
      <c r="J62" s="6"/>
      <c r="K62" s="51">
        <v>10</v>
      </c>
      <c r="L62" s="51">
        <v>24</v>
      </c>
      <c r="M62" s="6" t="s">
        <v>16</v>
      </c>
      <c r="N62" s="6"/>
      <c r="O62" s="6"/>
      <c r="P62" s="6">
        <v>2</v>
      </c>
      <c r="Q62" s="30">
        <f t="shared" si="14"/>
        <v>2</v>
      </c>
      <c r="R62" s="9" t="s">
        <v>22</v>
      </c>
    </row>
    <row r="63" spans="1:18" ht="11.45" customHeight="1" thickBot="1">
      <c r="A63" s="43">
        <v>11</v>
      </c>
      <c r="B63" s="61" t="s">
        <v>87</v>
      </c>
      <c r="C63" s="45">
        <f t="shared" si="13"/>
        <v>40</v>
      </c>
      <c r="D63" s="45">
        <v>20</v>
      </c>
      <c r="E63" s="45">
        <v>20</v>
      </c>
      <c r="F63" s="6"/>
      <c r="G63" s="6"/>
      <c r="H63" s="6"/>
      <c r="I63" s="45"/>
      <c r="J63" s="45"/>
      <c r="K63" s="6">
        <v>20</v>
      </c>
      <c r="L63" s="6">
        <v>20</v>
      </c>
      <c r="M63" s="6" t="s">
        <v>21</v>
      </c>
      <c r="N63" s="6"/>
      <c r="O63" s="6"/>
      <c r="P63" s="6">
        <v>3</v>
      </c>
      <c r="Q63" s="30">
        <f t="shared" si="14"/>
        <v>3</v>
      </c>
      <c r="R63" s="9" t="s">
        <v>22</v>
      </c>
    </row>
    <row r="64" spans="1:18" ht="11.45" customHeight="1" thickBot="1">
      <c r="A64" s="116" t="s">
        <v>108</v>
      </c>
      <c r="B64" s="117"/>
      <c r="C64" s="110">
        <f t="shared" ref="C64:P64" si="15">SUM(C65:C74)</f>
        <v>491</v>
      </c>
      <c r="D64" s="110">
        <f t="shared" si="15"/>
        <v>201</v>
      </c>
      <c r="E64" s="110">
        <f t="shared" si="15"/>
        <v>212</v>
      </c>
      <c r="F64" s="110">
        <f t="shared" si="15"/>
        <v>78</v>
      </c>
      <c r="G64" s="110">
        <f t="shared" si="15"/>
        <v>0</v>
      </c>
      <c r="H64" s="110">
        <f t="shared" si="15"/>
        <v>0</v>
      </c>
      <c r="I64" s="110">
        <f t="shared" si="15"/>
        <v>116</v>
      </c>
      <c r="J64" s="110">
        <f t="shared" si="15"/>
        <v>164</v>
      </c>
      <c r="K64" s="110">
        <f t="shared" si="15"/>
        <v>85</v>
      </c>
      <c r="L64" s="110">
        <f t="shared" si="15"/>
        <v>126</v>
      </c>
      <c r="M64" s="110">
        <f t="shared" si="15"/>
        <v>0</v>
      </c>
      <c r="N64" s="110">
        <f t="shared" si="15"/>
        <v>0</v>
      </c>
      <c r="O64" s="110">
        <f t="shared" si="15"/>
        <v>26</v>
      </c>
      <c r="P64" s="110">
        <f t="shared" si="15"/>
        <v>13</v>
      </c>
      <c r="Q64" s="110">
        <f>SUM(Q65:Q74)</f>
        <v>39</v>
      </c>
      <c r="R64" s="115"/>
    </row>
    <row r="65" spans="1:19" s="151" customFormat="1" ht="11.45" customHeight="1">
      <c r="A65" s="43">
        <v>1</v>
      </c>
      <c r="B65" s="144" t="s">
        <v>109</v>
      </c>
      <c r="C65" s="148">
        <v>44</v>
      </c>
      <c r="D65" s="148">
        <v>20</v>
      </c>
      <c r="E65" s="154">
        <v>12</v>
      </c>
      <c r="F65" s="148">
        <v>12</v>
      </c>
      <c r="G65" s="148"/>
      <c r="H65" s="148"/>
      <c r="I65" s="148">
        <v>20</v>
      </c>
      <c r="J65" s="148">
        <v>24</v>
      </c>
      <c r="K65" s="148"/>
      <c r="L65" s="148"/>
      <c r="M65" s="148" t="s">
        <v>16</v>
      </c>
      <c r="N65" s="142"/>
      <c r="O65" s="146">
        <v>4</v>
      </c>
      <c r="P65" s="142"/>
      <c r="Q65" s="146">
        <v>4</v>
      </c>
      <c r="R65" s="18" t="s">
        <v>35</v>
      </c>
      <c r="S65" s="150"/>
    </row>
    <row r="66" spans="1:19" s="151" customFormat="1" ht="11.45" customHeight="1">
      <c r="A66" s="43">
        <v>2</v>
      </c>
      <c r="B66" s="145" t="s">
        <v>110</v>
      </c>
      <c r="C66" s="149">
        <v>48</v>
      </c>
      <c r="D66" s="149">
        <v>12</v>
      </c>
      <c r="E66" s="155">
        <v>36</v>
      </c>
      <c r="F66" s="149"/>
      <c r="G66" s="149"/>
      <c r="H66" s="149"/>
      <c r="I66" s="149">
        <v>12</v>
      </c>
      <c r="J66" s="155">
        <v>36</v>
      </c>
      <c r="K66" s="149"/>
      <c r="L66" s="149"/>
      <c r="M66" s="149" t="s">
        <v>21</v>
      </c>
      <c r="N66" s="143"/>
      <c r="O66" s="147">
        <v>5</v>
      </c>
      <c r="P66" s="143"/>
      <c r="Q66" s="147">
        <v>5</v>
      </c>
      <c r="R66" s="18" t="s">
        <v>27</v>
      </c>
      <c r="S66" s="150"/>
    </row>
    <row r="67" spans="1:19" s="151" customFormat="1" ht="11.45" customHeight="1">
      <c r="A67" s="43">
        <v>3</v>
      </c>
      <c r="B67" s="145" t="s">
        <v>111</v>
      </c>
      <c r="C67" s="149">
        <v>48</v>
      </c>
      <c r="D67" s="149">
        <v>24</v>
      </c>
      <c r="E67" s="155">
        <v>24</v>
      </c>
      <c r="F67" s="149"/>
      <c r="G67" s="149"/>
      <c r="H67" s="149"/>
      <c r="I67" s="149">
        <v>24</v>
      </c>
      <c r="J67" s="155">
        <v>24</v>
      </c>
      <c r="K67" s="149"/>
      <c r="L67" s="149"/>
      <c r="M67" s="149" t="s">
        <v>21</v>
      </c>
      <c r="N67" s="143"/>
      <c r="O67" s="147">
        <v>5</v>
      </c>
      <c r="P67" s="143"/>
      <c r="Q67" s="147">
        <v>5</v>
      </c>
      <c r="R67" s="18" t="s">
        <v>27</v>
      </c>
      <c r="S67" s="150"/>
    </row>
    <row r="68" spans="1:19" s="151" customFormat="1" ht="11.45" customHeight="1">
      <c r="A68" s="43">
        <v>4</v>
      </c>
      <c r="B68" s="145" t="s">
        <v>112</v>
      </c>
      <c r="C68" s="149">
        <v>44</v>
      </c>
      <c r="D68" s="149">
        <v>24</v>
      </c>
      <c r="E68" s="155">
        <v>20</v>
      </c>
      <c r="F68" s="149"/>
      <c r="G68" s="149"/>
      <c r="H68" s="149"/>
      <c r="I68" s="149">
        <v>24</v>
      </c>
      <c r="J68" s="155">
        <v>20</v>
      </c>
      <c r="K68" s="149"/>
      <c r="L68" s="149"/>
      <c r="M68" s="149" t="s">
        <v>21</v>
      </c>
      <c r="N68" s="143"/>
      <c r="O68" s="147">
        <v>4</v>
      </c>
      <c r="P68" s="143"/>
      <c r="Q68" s="147">
        <v>4</v>
      </c>
      <c r="R68" s="18" t="s">
        <v>27</v>
      </c>
      <c r="S68" s="150"/>
    </row>
    <row r="69" spans="1:19" s="151" customFormat="1" ht="11.45" customHeight="1">
      <c r="A69" s="43">
        <v>5</v>
      </c>
      <c r="B69" s="145" t="s">
        <v>113</v>
      </c>
      <c r="C69" s="149">
        <v>44</v>
      </c>
      <c r="D69" s="149">
        <v>16</v>
      </c>
      <c r="E69" s="155">
        <v>28</v>
      </c>
      <c r="F69" s="149"/>
      <c r="G69" s="149"/>
      <c r="H69" s="149"/>
      <c r="I69" s="149">
        <v>16</v>
      </c>
      <c r="J69" s="155">
        <v>28</v>
      </c>
      <c r="K69" s="149"/>
      <c r="L69" s="149"/>
      <c r="M69" s="149" t="s">
        <v>16</v>
      </c>
      <c r="N69" s="143"/>
      <c r="O69" s="147">
        <v>3</v>
      </c>
      <c r="P69" s="143"/>
      <c r="Q69" s="147">
        <v>3</v>
      </c>
      <c r="R69" s="18" t="s">
        <v>27</v>
      </c>
      <c r="S69" s="150"/>
    </row>
    <row r="70" spans="1:19" s="151" customFormat="1" ht="11.45" customHeight="1">
      <c r="A70" s="43">
        <v>6</v>
      </c>
      <c r="B70" s="145" t="s">
        <v>114</v>
      </c>
      <c r="C70" s="149">
        <v>52</v>
      </c>
      <c r="D70" s="149">
        <v>20</v>
      </c>
      <c r="E70" s="155">
        <v>32</v>
      </c>
      <c r="F70" s="149"/>
      <c r="G70" s="149"/>
      <c r="H70" s="149"/>
      <c r="I70" s="149">
        <v>20</v>
      </c>
      <c r="J70" s="155">
        <v>32</v>
      </c>
      <c r="K70" s="149"/>
      <c r="L70" s="149"/>
      <c r="M70" s="149" t="s">
        <v>21</v>
      </c>
      <c r="N70" s="143"/>
      <c r="O70" s="147">
        <v>5</v>
      </c>
      <c r="P70" s="143"/>
      <c r="Q70" s="147">
        <v>5</v>
      </c>
      <c r="R70" s="18" t="s">
        <v>119</v>
      </c>
      <c r="S70" s="150"/>
    </row>
    <row r="71" spans="1:19" s="151" customFormat="1" ht="11.45" customHeight="1">
      <c r="A71" s="55">
        <v>7</v>
      </c>
      <c r="B71" s="145" t="s">
        <v>115</v>
      </c>
      <c r="C71" s="149">
        <v>72</v>
      </c>
      <c r="D71" s="149">
        <v>24</v>
      </c>
      <c r="E71" s="155">
        <v>24</v>
      </c>
      <c r="F71" s="149">
        <v>24</v>
      </c>
      <c r="G71" s="149"/>
      <c r="H71" s="149"/>
      <c r="I71" s="149"/>
      <c r="J71" s="149"/>
      <c r="K71" s="149">
        <v>24</v>
      </c>
      <c r="L71" s="149">
        <v>48</v>
      </c>
      <c r="M71" s="149" t="s">
        <v>21</v>
      </c>
      <c r="N71" s="143"/>
      <c r="O71" s="143"/>
      <c r="P71" s="147">
        <v>5</v>
      </c>
      <c r="Q71" s="147">
        <v>5</v>
      </c>
      <c r="R71" s="18" t="s">
        <v>120</v>
      </c>
      <c r="S71" s="150"/>
    </row>
    <row r="72" spans="1:19" s="151" customFormat="1" ht="11.45" customHeight="1">
      <c r="A72" s="43">
        <v>8</v>
      </c>
      <c r="B72" s="145" t="s">
        <v>116</v>
      </c>
      <c r="C72" s="149">
        <v>44</v>
      </c>
      <c r="D72" s="149">
        <v>20</v>
      </c>
      <c r="E72" s="155">
        <v>12</v>
      </c>
      <c r="F72" s="149">
        <v>12</v>
      </c>
      <c r="G72" s="149"/>
      <c r="H72" s="149"/>
      <c r="I72" s="149"/>
      <c r="J72" s="149"/>
      <c r="K72" s="149">
        <v>20</v>
      </c>
      <c r="L72" s="149">
        <v>24</v>
      </c>
      <c r="M72" s="149" t="s">
        <v>16</v>
      </c>
      <c r="N72" s="143"/>
      <c r="O72" s="143"/>
      <c r="P72" s="147">
        <v>3</v>
      </c>
      <c r="Q72" s="147">
        <v>3</v>
      </c>
      <c r="R72" s="18" t="s">
        <v>35</v>
      </c>
      <c r="S72" s="150"/>
    </row>
    <row r="73" spans="1:19" s="151" customFormat="1" ht="11.45" customHeight="1">
      <c r="A73" s="43">
        <v>9</v>
      </c>
      <c r="B73" s="145" t="s">
        <v>117</v>
      </c>
      <c r="C73" s="149">
        <v>40</v>
      </c>
      <c r="D73" s="149">
        <v>16</v>
      </c>
      <c r="E73" s="155">
        <v>24</v>
      </c>
      <c r="F73" s="149"/>
      <c r="G73" s="149"/>
      <c r="H73" s="149"/>
      <c r="I73" s="149"/>
      <c r="J73" s="155"/>
      <c r="K73" s="149">
        <v>16</v>
      </c>
      <c r="L73" s="155">
        <v>24</v>
      </c>
      <c r="M73" s="149" t="s">
        <v>16</v>
      </c>
      <c r="N73" s="143"/>
      <c r="O73" s="143"/>
      <c r="P73" s="147">
        <v>2</v>
      </c>
      <c r="Q73" s="147">
        <v>2</v>
      </c>
      <c r="R73" s="18" t="s">
        <v>27</v>
      </c>
      <c r="S73" s="150"/>
    </row>
    <row r="74" spans="1:19" s="151" customFormat="1" ht="11.45" customHeight="1">
      <c r="A74" s="43">
        <v>10</v>
      </c>
      <c r="B74" s="145" t="s">
        <v>118</v>
      </c>
      <c r="C74" s="149">
        <v>55</v>
      </c>
      <c r="D74" s="149">
        <v>25</v>
      </c>
      <c r="E74" s="155"/>
      <c r="F74" s="149">
        <v>30</v>
      </c>
      <c r="G74" s="149"/>
      <c r="H74" s="149"/>
      <c r="I74" s="149"/>
      <c r="J74" s="149"/>
      <c r="K74" s="149">
        <v>25</v>
      </c>
      <c r="L74" s="149">
        <v>30</v>
      </c>
      <c r="M74" s="149" t="s">
        <v>16</v>
      </c>
      <c r="N74" s="143"/>
      <c r="O74" s="143"/>
      <c r="P74" s="147">
        <v>3</v>
      </c>
      <c r="Q74" s="147">
        <v>3</v>
      </c>
      <c r="R74" s="18" t="s">
        <v>27</v>
      </c>
      <c r="S74" s="150"/>
    </row>
    <row r="75" spans="1:19" s="153" customFormat="1" ht="11.45" customHeight="1" thickBot="1">
      <c r="A75" s="175" t="s">
        <v>88</v>
      </c>
      <c r="B75" s="176"/>
      <c r="C75" s="136">
        <v>40</v>
      </c>
      <c r="D75" s="137"/>
      <c r="E75" s="138"/>
      <c r="F75" s="139">
        <v>40</v>
      </c>
      <c r="G75" s="139"/>
      <c r="H75" s="139"/>
      <c r="I75" s="139"/>
      <c r="J75" s="139"/>
      <c r="K75" s="139"/>
      <c r="L75" s="139">
        <v>40</v>
      </c>
      <c r="M75" s="139" t="s">
        <v>16</v>
      </c>
      <c r="N75" s="139"/>
      <c r="O75" s="139"/>
      <c r="P75" s="139">
        <v>4</v>
      </c>
      <c r="Q75" s="140">
        <v>4</v>
      </c>
      <c r="R75" s="141" t="s">
        <v>22</v>
      </c>
      <c r="S75" s="152"/>
    </row>
    <row r="76" spans="1:19" ht="11.45" customHeight="1" thickBot="1">
      <c r="A76" s="91" t="s">
        <v>103</v>
      </c>
      <c r="B76" s="118"/>
      <c r="C76" s="119">
        <v>30</v>
      </c>
      <c r="D76" s="119"/>
      <c r="E76" s="119"/>
      <c r="F76" s="119"/>
      <c r="G76" s="119"/>
      <c r="H76" s="119"/>
      <c r="I76" s="119"/>
      <c r="J76" s="119"/>
      <c r="K76" s="119"/>
      <c r="L76" s="119"/>
      <c r="M76" s="119" t="s">
        <v>16</v>
      </c>
      <c r="N76" s="119"/>
      <c r="O76" s="119"/>
      <c r="P76" s="119">
        <v>2</v>
      </c>
      <c r="Q76" s="120">
        <v>2</v>
      </c>
      <c r="R76" s="90"/>
    </row>
    <row r="77" spans="1:19" ht="11.45" customHeight="1" thickBot="1">
      <c r="A77" s="121" t="s">
        <v>89</v>
      </c>
      <c r="B77" s="122"/>
      <c r="C77" s="123">
        <v>60</v>
      </c>
      <c r="D77" s="123"/>
      <c r="E77" s="123">
        <v>60</v>
      </c>
      <c r="F77" s="123"/>
      <c r="G77" s="123"/>
      <c r="H77" s="123"/>
      <c r="I77" s="123"/>
      <c r="J77" s="123">
        <v>30</v>
      </c>
      <c r="K77" s="123"/>
      <c r="L77" s="123">
        <v>30</v>
      </c>
      <c r="M77" s="123" t="s">
        <v>16</v>
      </c>
      <c r="N77" s="123"/>
      <c r="O77" s="123">
        <v>4</v>
      </c>
      <c r="P77" s="123">
        <v>2</v>
      </c>
      <c r="Q77" s="124">
        <v>6</v>
      </c>
      <c r="R77" s="90"/>
    </row>
    <row r="78" spans="1:19" ht="11.45" customHeight="1" thickBot="1">
      <c r="A78" s="121" t="s">
        <v>90</v>
      </c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 t="s">
        <v>16</v>
      </c>
      <c r="N78" s="123"/>
      <c r="O78" s="123"/>
      <c r="P78" s="123">
        <v>7</v>
      </c>
      <c r="Q78" s="124">
        <v>7</v>
      </c>
      <c r="R78" s="125"/>
    </row>
    <row r="79" spans="1:19" ht="11.45" customHeight="1" thickBot="1">
      <c r="A79" s="177" t="s">
        <v>91</v>
      </c>
      <c r="B79" s="178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 t="s">
        <v>21</v>
      </c>
      <c r="N79" s="126"/>
      <c r="O79" s="126"/>
      <c r="P79" s="127">
        <v>2</v>
      </c>
      <c r="Q79" s="127">
        <v>2</v>
      </c>
      <c r="R79" s="125"/>
    </row>
    <row r="80" spans="1:19" ht="11.45" customHeight="1">
      <c r="A80" s="62" t="s">
        <v>92</v>
      </c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4"/>
      <c r="R80" s="65"/>
    </row>
    <row r="81" spans="1:18" ht="11.45" customHeight="1">
      <c r="A81" s="62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4"/>
      <c r="R81" s="65"/>
    </row>
    <row r="82" spans="1:18" ht="11.45" customHeight="1">
      <c r="A82" s="66" t="s">
        <v>104</v>
      </c>
      <c r="B82" s="6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67"/>
      <c r="R82" s="68"/>
    </row>
    <row r="83" spans="1:18" ht="11.45" customHeight="1">
      <c r="A83" s="1" t="s">
        <v>107</v>
      </c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1"/>
    </row>
    <row r="84" spans="1:18" ht="11.45" customHeight="1">
      <c r="A84" s="1" t="s">
        <v>105</v>
      </c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1"/>
    </row>
    <row r="85" spans="1:18">
      <c r="A85" s="128"/>
      <c r="B85" s="129"/>
      <c r="C85" s="158" t="s">
        <v>1</v>
      </c>
      <c r="D85" s="158" t="s">
        <v>2</v>
      </c>
      <c r="E85" s="158" t="s">
        <v>10</v>
      </c>
      <c r="F85" s="158" t="s">
        <v>11</v>
      </c>
      <c r="G85" s="130"/>
      <c r="H85" s="131"/>
      <c r="I85" s="2"/>
      <c r="J85" s="2"/>
      <c r="K85" s="2"/>
      <c r="L85" s="2"/>
      <c r="M85" s="2"/>
      <c r="N85" s="2"/>
      <c r="O85" s="2"/>
      <c r="P85" s="2"/>
      <c r="Q85" s="2"/>
      <c r="R85" s="1"/>
    </row>
    <row r="86" spans="1:18" ht="27.95" customHeight="1">
      <c r="A86" s="132" t="s">
        <v>106</v>
      </c>
      <c r="B86" s="133"/>
      <c r="C86" s="159"/>
      <c r="D86" s="159"/>
      <c r="E86" s="159"/>
      <c r="F86" s="159"/>
      <c r="G86" s="134" t="s">
        <v>93</v>
      </c>
      <c r="H86" s="135" t="s">
        <v>94</v>
      </c>
      <c r="I86" s="2"/>
      <c r="J86" s="2"/>
      <c r="K86" s="2"/>
      <c r="L86" s="2"/>
      <c r="M86" s="2"/>
      <c r="N86" s="2"/>
      <c r="O86" s="2"/>
      <c r="P86" s="2"/>
      <c r="Q86" s="2"/>
      <c r="R86" s="1"/>
    </row>
    <row r="87" spans="1:18" ht="11.45" customHeight="1">
      <c r="A87" s="69">
        <v>1</v>
      </c>
      <c r="B87" s="87" t="s">
        <v>99</v>
      </c>
      <c r="C87" s="29">
        <v>30</v>
      </c>
      <c r="D87" s="29">
        <v>8</v>
      </c>
      <c r="E87" s="29">
        <v>16</v>
      </c>
      <c r="F87" s="29">
        <v>6</v>
      </c>
      <c r="G87" s="29" t="s">
        <v>16</v>
      </c>
      <c r="H87" s="29">
        <v>2</v>
      </c>
      <c r="I87" s="2"/>
      <c r="J87" s="2"/>
      <c r="K87" s="2"/>
      <c r="L87" s="2"/>
      <c r="M87" s="2"/>
      <c r="N87" s="2"/>
      <c r="O87" s="2"/>
      <c r="P87" s="2"/>
      <c r="Q87" s="2"/>
      <c r="R87" s="1"/>
    </row>
    <row r="88" spans="1:18" ht="11.45" customHeight="1">
      <c r="A88" s="70">
        <v>2</v>
      </c>
      <c r="B88" s="5" t="s">
        <v>100</v>
      </c>
      <c r="C88" s="6">
        <v>30</v>
      </c>
      <c r="D88" s="88">
        <v>15</v>
      </c>
      <c r="E88" s="89">
        <v>5</v>
      </c>
      <c r="F88" s="6">
        <v>10</v>
      </c>
      <c r="G88" s="6" t="s">
        <v>16</v>
      </c>
      <c r="H88" s="6">
        <v>2</v>
      </c>
      <c r="I88" s="2"/>
      <c r="J88" s="2"/>
      <c r="K88" s="2"/>
      <c r="L88" s="2"/>
      <c r="M88" s="2"/>
      <c r="N88" s="2"/>
      <c r="O88" s="2"/>
      <c r="P88" s="2"/>
      <c r="Q88" s="2"/>
      <c r="R88" s="1"/>
    </row>
    <row r="89" spans="1:18" ht="11.45" customHeight="1">
      <c r="A89" s="70">
        <v>3</v>
      </c>
      <c r="B89" s="5" t="s">
        <v>122</v>
      </c>
      <c r="C89" s="6">
        <v>30</v>
      </c>
      <c r="D89" s="6">
        <v>20</v>
      </c>
      <c r="E89" s="6">
        <v>4</v>
      </c>
      <c r="F89" s="6">
        <v>6</v>
      </c>
      <c r="G89" s="6" t="s">
        <v>16</v>
      </c>
      <c r="H89" s="6">
        <v>2</v>
      </c>
      <c r="I89" s="2"/>
      <c r="J89" s="2"/>
      <c r="K89" s="2"/>
      <c r="L89" s="2"/>
      <c r="M89" s="2"/>
      <c r="N89" s="2"/>
      <c r="O89" s="2"/>
      <c r="P89" s="2"/>
      <c r="Q89" s="2"/>
      <c r="R89" s="1"/>
    </row>
    <row r="90" spans="1:18" ht="11.45" customHeight="1">
      <c r="A90" s="70">
        <v>4</v>
      </c>
      <c r="B90" s="5" t="s">
        <v>96</v>
      </c>
      <c r="C90" s="6">
        <v>30</v>
      </c>
      <c r="D90" s="89">
        <v>20</v>
      </c>
      <c r="E90" s="89">
        <v>0</v>
      </c>
      <c r="F90" s="89">
        <v>10</v>
      </c>
      <c r="G90" s="6" t="s">
        <v>16</v>
      </c>
      <c r="H90" s="6">
        <v>2</v>
      </c>
      <c r="I90" s="2"/>
      <c r="J90" s="2"/>
      <c r="K90" s="2"/>
      <c r="L90" s="2"/>
      <c r="M90" s="2"/>
      <c r="N90" s="2"/>
      <c r="O90" s="2"/>
      <c r="P90" s="2"/>
      <c r="Q90" s="2"/>
      <c r="R90" s="1"/>
    </row>
    <row r="91" spans="1:18" ht="11.45" customHeight="1">
      <c r="A91" s="70">
        <v>5</v>
      </c>
      <c r="B91" s="5" t="s">
        <v>95</v>
      </c>
      <c r="C91" s="6">
        <v>30</v>
      </c>
      <c r="D91" s="89">
        <v>20</v>
      </c>
      <c r="E91" s="89">
        <v>0</v>
      </c>
      <c r="F91" s="89">
        <v>10</v>
      </c>
      <c r="G91" s="6" t="s">
        <v>16</v>
      </c>
      <c r="H91" s="6">
        <v>2</v>
      </c>
      <c r="I91" s="2"/>
      <c r="J91" s="2"/>
      <c r="K91" s="2"/>
      <c r="L91" s="2"/>
      <c r="M91" s="2"/>
      <c r="N91" s="2"/>
      <c r="O91" s="2"/>
      <c r="P91" s="2"/>
      <c r="Q91" s="2"/>
      <c r="R91" s="1"/>
    </row>
    <row r="92" spans="1:18" ht="11.45" customHeight="1">
      <c r="A92" s="70">
        <v>6</v>
      </c>
      <c r="B92" s="5" t="s">
        <v>97</v>
      </c>
      <c r="C92" s="6">
        <v>15</v>
      </c>
      <c r="D92" s="89">
        <v>15</v>
      </c>
      <c r="E92" s="89">
        <v>0</v>
      </c>
      <c r="F92" s="89">
        <v>0</v>
      </c>
      <c r="G92" s="6" t="s">
        <v>16</v>
      </c>
      <c r="H92" s="6">
        <v>1</v>
      </c>
      <c r="I92" s="2"/>
      <c r="J92" s="2"/>
      <c r="K92" s="2"/>
      <c r="L92" s="2"/>
      <c r="M92" s="2"/>
      <c r="N92" s="2"/>
      <c r="O92" s="2"/>
      <c r="P92" s="2"/>
      <c r="Q92" s="2"/>
      <c r="R92" s="1"/>
    </row>
    <row r="93" spans="1:18" ht="11.45" customHeight="1">
      <c r="A93" s="70">
        <v>7</v>
      </c>
      <c r="B93" s="5" t="s">
        <v>101</v>
      </c>
      <c r="C93" s="6">
        <v>30</v>
      </c>
      <c r="D93" s="6">
        <v>15</v>
      </c>
      <c r="E93" s="6">
        <v>8</v>
      </c>
      <c r="F93" s="6">
        <v>7</v>
      </c>
      <c r="G93" s="6" t="s">
        <v>16</v>
      </c>
      <c r="H93" s="6">
        <v>2</v>
      </c>
      <c r="I93" s="2"/>
      <c r="J93" s="2"/>
      <c r="K93" s="2"/>
      <c r="L93" s="2"/>
      <c r="M93" s="2"/>
      <c r="N93" s="2"/>
      <c r="O93" s="2"/>
      <c r="P93" s="2"/>
      <c r="Q93" s="2"/>
      <c r="R93" s="1"/>
    </row>
    <row r="94" spans="1:18" s="72" customFormat="1" ht="11.45" customHeight="1">
      <c r="A94" s="73">
        <v>8</v>
      </c>
      <c r="B94" s="5" t="s">
        <v>102</v>
      </c>
      <c r="C94" s="6">
        <v>15</v>
      </c>
      <c r="D94" s="6">
        <v>15</v>
      </c>
      <c r="E94" s="6">
        <v>0</v>
      </c>
      <c r="F94" s="6">
        <v>0</v>
      </c>
      <c r="G94" s="6" t="s">
        <v>16</v>
      </c>
      <c r="H94" s="6">
        <v>1</v>
      </c>
    </row>
    <row r="95" spans="1:18" s="72" customFormat="1" ht="11.45" customHeight="1">
      <c r="A95" s="73">
        <v>9</v>
      </c>
      <c r="B95" s="5" t="s">
        <v>98</v>
      </c>
      <c r="C95" s="6">
        <v>30</v>
      </c>
      <c r="D95" s="6">
        <v>4</v>
      </c>
      <c r="E95" s="6">
        <v>16</v>
      </c>
      <c r="F95" s="6">
        <v>10</v>
      </c>
      <c r="G95" s="6" t="s">
        <v>16</v>
      </c>
      <c r="H95" s="6">
        <v>2</v>
      </c>
    </row>
    <row r="96" spans="1:18" s="72" customFormat="1" ht="11.45" customHeight="1">
      <c r="A96" s="83"/>
      <c r="B96" s="65"/>
      <c r="C96" s="84"/>
      <c r="D96" s="84"/>
      <c r="E96" s="84"/>
      <c r="F96" s="84"/>
      <c r="G96" s="84"/>
      <c r="H96" s="84"/>
    </row>
    <row r="97" spans="1:18" ht="11.45" customHeight="1">
      <c r="A97" s="1"/>
      <c r="B97" s="6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1"/>
    </row>
    <row r="98" spans="1:18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1"/>
    </row>
    <row r="99" spans="1:18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1"/>
    </row>
    <row r="100" spans="1:18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1"/>
    </row>
  </sheetData>
  <sortState ref="B89:H100">
    <sortCondition ref="B89:B100"/>
  </sortState>
  <mergeCells count="21">
    <mergeCell ref="B2:B5"/>
    <mergeCell ref="C2:C5"/>
    <mergeCell ref="D2:D5"/>
    <mergeCell ref="E2:F2"/>
    <mergeCell ref="G2:L3"/>
    <mergeCell ref="A1:R1"/>
    <mergeCell ref="F85:F86"/>
    <mergeCell ref="N2:P4"/>
    <mergeCell ref="Q2:Q5"/>
    <mergeCell ref="E3:E5"/>
    <mergeCell ref="F3:F5"/>
    <mergeCell ref="M2:M5"/>
    <mergeCell ref="A75:B75"/>
    <mergeCell ref="A79:B79"/>
    <mergeCell ref="C85:C86"/>
    <mergeCell ref="D85:D86"/>
    <mergeCell ref="E85:E86"/>
    <mergeCell ref="A4:A5"/>
    <mergeCell ref="G4:H4"/>
    <mergeCell ref="I4:J4"/>
    <mergeCell ref="K4:L4"/>
  </mergeCells>
  <pageMargins left="0.7" right="0.7" top="0.75" bottom="0.75" header="0.3" footer="0.3"/>
  <pageSetup paperSize="9" orientation="portrait" r:id="rId1"/>
  <ignoredErrors>
    <ignoredError sqref="C64:Q64 P40" formulaRange="1"/>
    <ignoredError sqref="C5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Użytkownik systemu Windows</cp:lastModifiedBy>
  <dcterms:created xsi:type="dcterms:W3CDTF">2020-12-09T12:49:39Z</dcterms:created>
  <dcterms:modified xsi:type="dcterms:W3CDTF">2021-12-08T13:45:15Z</dcterms:modified>
</cp:coreProperties>
</file>