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atafff\Desktop\"/>
    </mc:Choice>
  </mc:AlternateContent>
  <xr:revisionPtr revIDLastSave="0" documentId="13_ncr:1_{88EA8668-78C0-4222-B41A-97B5F37CD0F9}" xr6:coauthVersionLast="36" xr6:coauthVersionMax="36" xr10:uidLastSave="{00000000-0000-0000-0000-000000000000}"/>
  <bookViews>
    <workbookView xWindow="0" yWindow="0" windowWidth="20040" windowHeight="1143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C49" i="1" l="1"/>
  <c r="C14" i="1"/>
  <c r="C13" i="1"/>
  <c r="C12" i="1"/>
  <c r="C50" i="1" l="1"/>
  <c r="C11" i="1" l="1"/>
  <c r="C10" i="1"/>
  <c r="C9" i="1"/>
  <c r="C8" i="1"/>
  <c r="C7" i="1"/>
  <c r="C42" i="1"/>
  <c r="C26" i="1" l="1"/>
  <c r="C17" i="1"/>
  <c r="C16" i="1"/>
  <c r="AC15" i="1" l="1"/>
  <c r="C53" i="1"/>
  <c r="C39" i="1"/>
  <c r="C27" i="1"/>
  <c r="C19" i="1"/>
  <c r="C25" i="1" l="1"/>
  <c r="C34" i="1"/>
  <c r="C35" i="1"/>
  <c r="AC62" i="1"/>
  <c r="AC61" i="1"/>
  <c r="AC60" i="1"/>
  <c r="AC59" i="1"/>
  <c r="AC58" i="1"/>
  <c r="AC57" i="1"/>
  <c r="C56" i="1"/>
  <c r="C55" i="1"/>
  <c r="C54" i="1"/>
  <c r="C52" i="1"/>
  <c r="C51" i="1"/>
  <c r="C48" i="1"/>
  <c r="C47" i="1"/>
  <c r="C46" i="1"/>
  <c r="C45" i="1"/>
  <c r="C44" i="1"/>
  <c r="C43" i="1"/>
  <c r="C41" i="1"/>
  <c r="C40" i="1"/>
  <c r="C38" i="1"/>
  <c r="C37" i="1"/>
  <c r="C36" i="1"/>
  <c r="C33" i="1"/>
  <c r="C32" i="1"/>
  <c r="C31" i="1"/>
  <c r="C30" i="1"/>
  <c r="C29" i="1"/>
  <c r="C28" i="1"/>
  <c r="C24" i="1"/>
  <c r="C23" i="1"/>
  <c r="C22" i="1"/>
  <c r="C21" i="1"/>
  <c r="C20" i="1"/>
  <c r="C18" i="1"/>
  <c r="AB15" i="1"/>
  <c r="AB63" i="1" s="1"/>
  <c r="AA15" i="1"/>
  <c r="Z15" i="1"/>
  <c r="Z63" i="1" s="1"/>
  <c r="Y15" i="1"/>
  <c r="X15" i="1"/>
  <c r="W15" i="1"/>
  <c r="V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AC6" i="1"/>
  <c r="AB6" i="1"/>
  <c r="AA6" i="1"/>
  <c r="Z6" i="1"/>
  <c r="Y6" i="1"/>
  <c r="X6" i="1"/>
  <c r="W6" i="1"/>
  <c r="V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AA63" i="1" l="1"/>
  <c r="V63" i="1"/>
  <c r="W63" i="1"/>
  <c r="X63" i="1"/>
  <c r="Y63" i="1"/>
  <c r="AC63" i="1"/>
  <c r="C6" i="1"/>
  <c r="C15" i="1"/>
  <c r="C63" i="1" l="1"/>
</calcChain>
</file>

<file path=xl/sharedStrings.xml><?xml version="1.0" encoding="utf-8"?>
<sst xmlns="http://schemas.openxmlformats.org/spreadsheetml/2006/main" count="292" uniqueCount="134">
  <si>
    <t>ćwiczenia</t>
  </si>
  <si>
    <t xml:space="preserve">               Liczba godzin w semestrze</t>
  </si>
  <si>
    <t>ECTS w semestrze</t>
  </si>
  <si>
    <t>Ʃ ECTS</t>
  </si>
  <si>
    <t>Jednostki prowadzące</t>
  </si>
  <si>
    <t>L.p.</t>
  </si>
  <si>
    <t>Nazwa przedmiotu</t>
  </si>
  <si>
    <t>Ʃ godzin</t>
  </si>
  <si>
    <t>wykłady</t>
  </si>
  <si>
    <t>aud./lab.</t>
  </si>
  <si>
    <t>terenowe</t>
  </si>
  <si>
    <t>Forma zal.</t>
  </si>
  <si>
    <t>w.</t>
  </si>
  <si>
    <t>ćw.</t>
  </si>
  <si>
    <t>A. Przedmioty podstawowe i kształcenia ogólnego</t>
  </si>
  <si>
    <t>Zal</t>
  </si>
  <si>
    <t xml:space="preserve">Język obcy </t>
  </si>
  <si>
    <t>E</t>
  </si>
  <si>
    <t>Studium Języków Obcych</t>
  </si>
  <si>
    <t xml:space="preserve">Matematyka </t>
  </si>
  <si>
    <t>Z</t>
  </si>
  <si>
    <t>Technologie informacyjne z elementami SI</t>
  </si>
  <si>
    <t xml:space="preserve">Katedra Zarządzania Zasobami Leśnymi </t>
  </si>
  <si>
    <t>Statystyka matematyczna w leśnictwie</t>
  </si>
  <si>
    <t xml:space="preserve">Zoologia </t>
  </si>
  <si>
    <t xml:space="preserve">Katedra Bioróżnorodności Leśnej </t>
  </si>
  <si>
    <t>B. Przedmioty kierunkowe</t>
  </si>
  <si>
    <t xml:space="preserve">Katedra Inżynierii Ekologicznej i Hydrologii Leśnej </t>
  </si>
  <si>
    <t>Katedra Ochrony Ekosystemów Leśnych</t>
  </si>
  <si>
    <t>Botanika leśna z fitosocjologią i dendrologią I</t>
  </si>
  <si>
    <t>Botanika leśna z fitosocjologią i dendrologią II</t>
  </si>
  <si>
    <t xml:space="preserve">Nauka o drewnie </t>
  </si>
  <si>
    <t>Meteorologia i klimatologia leśna</t>
  </si>
  <si>
    <t>Budownictwo drogowe w leśnictwie</t>
  </si>
  <si>
    <t xml:space="preserve">Gleboznawstwo leśne </t>
  </si>
  <si>
    <t xml:space="preserve">Katedra Ekologii i Hodowli Lasu </t>
  </si>
  <si>
    <t>Gospodarka łowiecka</t>
  </si>
  <si>
    <t xml:space="preserve">Maszynoznastwo leśne I </t>
  </si>
  <si>
    <t>Maszynoznastwo leśne II</t>
  </si>
  <si>
    <t>Pozyskanie drewna</t>
  </si>
  <si>
    <t>Entomologia leśna</t>
  </si>
  <si>
    <t>Typologia leśna</t>
  </si>
  <si>
    <t>Hodowla lasu I</t>
  </si>
  <si>
    <t>Ochrona lasu</t>
  </si>
  <si>
    <t>Ergonomia i ochrona pracy</t>
  </si>
  <si>
    <t>Transport leśny</t>
  </si>
  <si>
    <t xml:space="preserve">Edukacja przyrodniczo-leśna </t>
  </si>
  <si>
    <t>Hodowla lasu II</t>
  </si>
  <si>
    <t>Surowce leśne</t>
  </si>
  <si>
    <t>Systemy informatyczne w leśnictwie</t>
  </si>
  <si>
    <t>Ochrona środowiska</t>
  </si>
  <si>
    <t>Ochrona przyrody</t>
  </si>
  <si>
    <t>D. Przedmioty do wyboru w języku obcym**</t>
  </si>
  <si>
    <t>E. Praktyka zawodowa do wyboru*** (4 tygodnie)</t>
  </si>
  <si>
    <t xml:space="preserve">F. Seminarium dyplomowe </t>
  </si>
  <si>
    <t xml:space="preserve">G. Praca inżynierska </t>
  </si>
  <si>
    <t>H. Egzamin dyplomowy inżynierski</t>
  </si>
  <si>
    <t>Różne jednostki</t>
  </si>
  <si>
    <t>Fitopatologia leśna I</t>
  </si>
  <si>
    <t>Fitopatologia leśna II</t>
  </si>
  <si>
    <t>Podstawy geomatyki w leśnictwie I</t>
  </si>
  <si>
    <t>Podstawy geomatyki w leśnictwie II</t>
  </si>
  <si>
    <t>Rekultywacja leśna I</t>
  </si>
  <si>
    <t>Rekultywacja leśna II</t>
  </si>
  <si>
    <t>Nasiennictwo, szkółkarstwo i genetyka drzew I</t>
  </si>
  <si>
    <t>Nasiennictwo, szkółkarstwo i genetyka drzew II</t>
  </si>
  <si>
    <t>Geodezja leśna z elementami kartografii I</t>
  </si>
  <si>
    <t>Geodezja leśna z elementami kartografii II</t>
  </si>
  <si>
    <t>Dendrometria i produkcyjność lasu I</t>
  </si>
  <si>
    <t>Dendrometria i produkcyjność lasu II</t>
  </si>
  <si>
    <t>Urządzanie lasu I</t>
  </si>
  <si>
    <t>Urządzanie lasu II</t>
  </si>
  <si>
    <t>Mykologia</t>
  </si>
  <si>
    <t>Ekofizjologia drzew z biochemią</t>
  </si>
  <si>
    <t>Ekologiczne podstawy hodowli lasu z ekologią ogólną</t>
  </si>
  <si>
    <t>Hydrologia ekosystemów lądowych</t>
  </si>
  <si>
    <t xml:space="preserve">Katedra Zarządzania Zasobami Leśnymi  / 
Katedra Inżynierii Ekologicznej i Hydrologii Leśnej </t>
  </si>
  <si>
    <t xml:space="preserve">Katedra Ekologii i Hodowli Lasu / 
Katedra Bioróżnorodności Leśnej / 
Katedra Inżynierii Ekologicznej i Hydrologii Leśnej </t>
  </si>
  <si>
    <t>Ekonomika leśnictwa</t>
  </si>
  <si>
    <t xml:space="preserve">Katedra Użytkowania Lasu i Techniki Leśnej </t>
  </si>
  <si>
    <t>C. Przedmioty do wyboru w języku polskim</t>
  </si>
  <si>
    <t>F.ZAL</t>
  </si>
  <si>
    <t>ECTS</t>
  </si>
  <si>
    <t>Semestr 3</t>
  </si>
  <si>
    <t>Bioróżnorodność - zagrożenia i ochrona</t>
  </si>
  <si>
    <t>Fitoklimatologia</t>
  </si>
  <si>
    <t>Retencyjne właściwości środowiska leśnego</t>
  </si>
  <si>
    <t xml:space="preserve">Zarządzanie i marketing w leśnictwie </t>
  </si>
  <si>
    <t>Zbiorowiska roślinne - charakterystyka i identyfikacja</t>
  </si>
  <si>
    <t>Semestr 5</t>
  </si>
  <si>
    <t>Aplikacje geomatyki w leśnictwie</t>
  </si>
  <si>
    <t>Diagnostyka chorób infekcyjnych drzew</t>
  </si>
  <si>
    <t>Diagnostyka i konserwacja maszyn leśnych</t>
  </si>
  <si>
    <t>Geografia gleb i produkcyjność lasów Polski</t>
  </si>
  <si>
    <t>Gospodarka zasobami genowymi</t>
  </si>
  <si>
    <t>Projektowanie rekultywacji z elementami inżynierii ekologicznej</t>
  </si>
  <si>
    <t>Przetwarzanie i statystyczna analiza danych w projektach inżynierskich</t>
  </si>
  <si>
    <t xml:space="preserve">Zarządzanie populacjami zwierząt </t>
  </si>
  <si>
    <t>Żyzność i nawożenie gleb</t>
  </si>
  <si>
    <t>Semestr 6</t>
  </si>
  <si>
    <t>Antropopresja w lasach</t>
  </si>
  <si>
    <t>Biologia i ekologia owadów o szczególnym znaczeniu biocenotycznym</t>
  </si>
  <si>
    <t>Elementy projektowania obiektów inżynierskich w lasach (AutoCAD)</t>
  </si>
  <si>
    <t>Plantacje i zadrzewienia</t>
  </si>
  <si>
    <t>Szkółkarstwo precyzyjne</t>
  </si>
  <si>
    <t>Wycena nieruchomości leśnych</t>
  </si>
  <si>
    <t>Semestr 7</t>
  </si>
  <si>
    <t>Geomatyka w praktyce urządzania lasu</t>
  </si>
  <si>
    <t>Konserwacja drewna</t>
  </si>
  <si>
    <t>Technologiczno-przyrodnicze aspekty pozyskania drewna</t>
  </si>
  <si>
    <t>Zamówienia publiczne w PGL LP</t>
  </si>
  <si>
    <t>D. Przedmioty do wyboru w języku obcym w sem. 6</t>
  </si>
  <si>
    <t>Animal ecology and conservation</t>
  </si>
  <si>
    <t>Closer-to-nature silviculture</t>
  </si>
  <si>
    <t>Environmental protection and industrial pressure on forest ecosystems</t>
  </si>
  <si>
    <t>Forstklimatologie</t>
  </si>
  <si>
    <t>Fundamentals of ecology</t>
  </si>
  <si>
    <t>Silvopasture systems</t>
  </si>
  <si>
    <t>Trees and forests of the world</t>
  </si>
  <si>
    <t>Vademecum of soil science and geology</t>
  </si>
  <si>
    <t>Przedmioty humanistyczne do wyboru w sem. 1</t>
  </si>
  <si>
    <t>Społeczeństwo obywatelskie w Polsce</t>
  </si>
  <si>
    <t>Współczesne społeczeństwo polskie</t>
  </si>
  <si>
    <t>Komunikowanie społeczne z elementami zarządzania</t>
  </si>
  <si>
    <t>Światowe dziedzictwo przyrodnicze i kulturowe</t>
  </si>
  <si>
    <t>Dziedzictwo przyrodnicze i kulturowe Polski</t>
  </si>
  <si>
    <t>Bezpieczeństwio narodowe</t>
  </si>
  <si>
    <t>Ochrona własności intelektualnej</t>
  </si>
  <si>
    <t>Przedmiot humanistyczny do wyboru</t>
  </si>
  <si>
    <t>Katedra Zoologii i Dobrostanu Zwierząt (Wydział Hodowli i Biologii Zwierząt)</t>
  </si>
  <si>
    <t>C. Przedmioty do wyboru  w języku polskim (11x24 godz.)**</t>
  </si>
  <si>
    <t>** Zasady wyboru przedmiotów wyboru w języku polskim: wybór przedmiotów dokonywany jest w następujących semestrach: semestr 3/12 ECTS (3 przedmioty), semestr 5/12 ECTS (3 przedmioty), semestr 6/12 ECTS (3 przedmioty), semestr 7/8 ECTS (2 przedmioty). Przedmioty w języku obcym: wybór dokonywany jest w  semestrze 6/6 ECTS .</t>
  </si>
  <si>
    <t>** Praktyka zawodowa do wyboru (LP, parki narodowe, BULiGL).  Programy praktyk znajdują się na stronach WL</t>
  </si>
  <si>
    <t>LEŚNICTWO STUDIA NIESTACJONARNE I STOPNIA - PROGRAM ZATWIERDZONY UCHWAŁĄ SENATU URK NR 37/2025 z dnia 28 MAJA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</si>
</sst>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8"/>
      <name val="Arial Narrow"/>
      <family val="2"/>
      <charset val="238"/>
    </font>
    <font>
      <b/>
      <sz val="9"/>
      <name val="Arial Narrow"/>
      <family val="2"/>
      <charset val="238"/>
    </font>
    <font>
      <b/>
      <sz val="8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rgb="FFFF0000"/>
      <name val="Arial Narrow"/>
      <family val="2"/>
      <charset val="238"/>
    </font>
    <font>
      <sz val="9"/>
      <name val="Arial"/>
      <family val="2"/>
      <charset val="238"/>
    </font>
    <font>
      <b/>
      <sz val="9"/>
      <color rgb="FFFF0000"/>
      <name val="Arial Narrow"/>
      <family val="2"/>
      <charset val="238"/>
    </font>
    <font>
      <b/>
      <sz val="8"/>
      <color rgb="FFFF0000"/>
      <name val="Arial Narrow"/>
      <family val="2"/>
      <charset val="238"/>
    </font>
    <font>
      <sz val="8"/>
      <color rgb="FFFF0000"/>
      <name val="Arial Narrow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84">
    <xf numFmtId="0" fontId="0" fillId="0" borderId="0" xfId="0"/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Protection="1"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textRotation="90"/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Protection="1">
      <protection locked="0"/>
    </xf>
    <xf numFmtId="0" fontId="3" fillId="4" borderId="20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Alignment="1" applyProtection="1">
      <alignment textRotation="90"/>
      <protection locked="0"/>
    </xf>
    <xf numFmtId="0" fontId="3" fillId="4" borderId="22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3" fillId="4" borderId="23" xfId="0" applyFont="1" applyFill="1" applyBorder="1" applyAlignment="1" applyProtection="1">
      <alignment horizontal="center"/>
      <protection locked="0"/>
    </xf>
    <xf numFmtId="0" fontId="5" fillId="3" borderId="24" xfId="0" applyFont="1" applyFill="1" applyBorder="1" applyAlignment="1" applyProtection="1">
      <alignment horizontal="left"/>
      <protection locked="0"/>
    </xf>
    <xf numFmtId="0" fontId="5" fillId="3" borderId="25" xfId="0" applyFont="1" applyFill="1" applyBorder="1" applyProtection="1">
      <protection locked="0"/>
    </xf>
    <xf numFmtId="0" fontId="5" fillId="3" borderId="26" xfId="0" applyFont="1" applyFill="1" applyBorder="1" applyAlignment="1" applyProtection="1">
      <alignment horizont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Protection="1"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Protection="1">
      <protection locked="0"/>
    </xf>
    <xf numFmtId="0" fontId="9" fillId="0" borderId="12" xfId="0" applyFont="1" applyFill="1" applyBorder="1" applyProtection="1">
      <protection locked="0"/>
    </xf>
    <xf numFmtId="0" fontId="10" fillId="4" borderId="26" xfId="0" applyFont="1" applyFill="1" applyBorder="1" applyAlignment="1" applyProtection="1">
      <alignment horizontal="center" vertical="center"/>
      <protection locked="0"/>
    </xf>
    <xf numFmtId="0" fontId="3" fillId="4" borderId="26" xfId="0" applyFont="1" applyFill="1" applyBorder="1" applyAlignment="1" applyProtection="1">
      <alignment horizontal="center" vertical="center"/>
      <protection locked="0"/>
    </xf>
    <xf numFmtId="0" fontId="10" fillId="4" borderId="31" xfId="0" applyFont="1" applyFill="1" applyBorder="1" applyAlignment="1" applyProtection="1">
      <alignment horizontal="center" vertical="center"/>
      <protection locked="0"/>
    </xf>
    <xf numFmtId="0" fontId="8" fillId="4" borderId="26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8" fillId="0" borderId="20" xfId="0" applyFont="1" applyFill="1" applyBorder="1" applyAlignment="1" applyProtection="1">
      <alignment vertical="center"/>
      <protection locked="0"/>
    </xf>
    <xf numFmtId="1" fontId="9" fillId="0" borderId="0" xfId="0" applyNumberFormat="1" applyFont="1" applyFill="1" applyProtection="1"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Protection="1"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Border="1" applyProtection="1">
      <protection locked="0"/>
    </xf>
    <xf numFmtId="17" fontId="9" fillId="0" borderId="0" xfId="0" applyNumberFormat="1" applyFont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13" xfId="0" applyFont="1" applyFill="1" applyBorder="1" applyProtection="1">
      <protection locked="0"/>
    </xf>
    <xf numFmtId="0" fontId="4" fillId="4" borderId="13" xfId="0" applyFont="1" applyFill="1" applyBorder="1" applyAlignment="1" applyProtection="1">
      <alignment horizontal="center"/>
      <protection locked="0"/>
    </xf>
    <xf numFmtId="0" fontId="6" fillId="3" borderId="13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vertical="center"/>
      <protection locked="0"/>
    </xf>
    <xf numFmtId="0" fontId="7" fillId="0" borderId="13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0" fontId="11" fillId="4" borderId="13" xfId="0" applyFont="1" applyFill="1" applyBorder="1" applyAlignment="1" applyProtection="1">
      <alignment vertical="center"/>
      <protection locked="0"/>
    </xf>
    <xf numFmtId="0" fontId="4" fillId="4" borderId="13" xfId="0" applyFont="1" applyFill="1" applyBorder="1" applyAlignment="1" applyProtection="1">
      <alignment vertical="center"/>
      <protection locked="0"/>
    </xf>
    <xf numFmtId="0" fontId="12" fillId="4" borderId="13" xfId="0" applyFont="1" applyFill="1" applyBorder="1" applyAlignment="1" applyProtection="1">
      <alignment vertical="center"/>
      <protection locked="0"/>
    </xf>
    <xf numFmtId="0" fontId="12" fillId="4" borderId="32" xfId="0" applyFont="1" applyFill="1" applyBorder="1" applyAlignment="1" applyProtection="1">
      <alignment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5" fillId="4" borderId="31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5" fillId="0" borderId="29" xfId="0" applyFont="1" applyFill="1" applyBorder="1" applyAlignment="1" applyProtection="1">
      <alignment horizontal="left" vertical="center"/>
      <protection locked="0"/>
    </xf>
    <xf numFmtId="0" fontId="5" fillId="0" borderId="25" xfId="0" applyFont="1" applyFill="1" applyBorder="1" applyAlignment="1" applyProtection="1">
      <alignment vertical="center"/>
      <protection locked="0"/>
    </xf>
    <xf numFmtId="0" fontId="5" fillId="0" borderId="26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vertical="center"/>
      <protection locked="0"/>
    </xf>
    <xf numFmtId="0" fontId="10" fillId="0" borderId="26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10" fillId="0" borderId="31" xfId="0" applyFont="1" applyFill="1" applyBorder="1" applyAlignment="1" applyProtection="1">
      <alignment horizontal="center" vertical="center"/>
      <protection locked="0"/>
    </xf>
    <xf numFmtId="0" fontId="8" fillId="0" borderId="26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7" fillId="0" borderId="13" xfId="0" applyFont="1" applyFill="1" applyBorder="1" applyAlignment="1" applyProtection="1">
      <alignment vertical="center" wrapText="1"/>
      <protection locked="0"/>
    </xf>
    <xf numFmtId="0" fontId="10" fillId="0" borderId="2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center" vertical="center" textRotation="90"/>
    </xf>
    <xf numFmtId="0" fontId="10" fillId="0" borderId="34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8" fillId="0" borderId="20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left" vertical="center"/>
    </xf>
    <xf numFmtId="0" fontId="8" fillId="0" borderId="35" xfId="0" applyFont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Border="1"/>
    <xf numFmtId="0" fontId="8" fillId="0" borderId="20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8" fillId="0" borderId="36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center"/>
      <protection locked="0"/>
    </xf>
    <xf numFmtId="0" fontId="3" fillId="4" borderId="6" xfId="0" applyFont="1" applyFill="1" applyBorder="1" applyAlignment="1" applyProtection="1">
      <alignment horizontal="center"/>
      <protection locked="0"/>
    </xf>
    <xf numFmtId="0" fontId="3" fillId="4" borderId="7" xfId="0" applyFont="1" applyFill="1" applyBorder="1" applyAlignment="1" applyProtection="1">
      <alignment horizontal="center" textRotation="90"/>
      <protection locked="0"/>
    </xf>
    <xf numFmtId="0" fontId="3" fillId="4" borderId="16" xfId="0" applyFont="1" applyFill="1" applyBorder="1" applyAlignment="1" applyProtection="1">
      <alignment horizontal="center" textRotation="90"/>
      <protection locked="0"/>
    </xf>
    <xf numFmtId="0" fontId="3" fillId="4" borderId="21" xfId="0" applyFont="1" applyFill="1" applyBorder="1" applyAlignment="1" applyProtection="1">
      <alignment horizontal="center" textRotation="90"/>
      <protection locked="0"/>
    </xf>
    <xf numFmtId="0" fontId="3" fillId="4" borderId="10" xfId="0" applyFont="1" applyFill="1" applyBorder="1" applyAlignment="1" applyProtection="1">
      <alignment horizontal="center" textRotation="90"/>
      <protection locked="0"/>
    </xf>
    <xf numFmtId="0" fontId="3" fillId="4" borderId="19" xfId="0" applyFont="1" applyFill="1" applyBorder="1" applyAlignment="1" applyProtection="1">
      <alignment horizontal="center" textRotation="90"/>
      <protection locked="0"/>
    </xf>
    <xf numFmtId="0" fontId="3" fillId="4" borderId="9" xfId="0" applyFont="1" applyFill="1" applyBorder="1" applyAlignment="1" applyProtection="1">
      <alignment horizontal="center" textRotation="90"/>
      <protection locked="0"/>
    </xf>
    <xf numFmtId="0" fontId="3" fillId="4" borderId="18" xfId="0" applyFont="1" applyFill="1" applyBorder="1" applyAlignment="1" applyProtection="1">
      <alignment horizontal="center" textRotation="90"/>
      <protection locked="0"/>
    </xf>
    <xf numFmtId="0" fontId="3" fillId="4" borderId="11" xfId="0" applyFont="1" applyFill="1" applyBorder="1" applyAlignment="1" applyProtection="1">
      <alignment horizontal="center" textRotation="90"/>
      <protection locked="0"/>
    </xf>
    <xf numFmtId="0" fontId="3" fillId="4" borderId="12" xfId="0" applyFont="1" applyFill="1" applyBorder="1" applyAlignment="1" applyProtection="1">
      <alignment horizontal="center" textRotation="90"/>
      <protection locked="0"/>
    </xf>
    <xf numFmtId="0" fontId="3" fillId="4" borderId="13" xfId="0" applyFont="1" applyFill="1" applyBorder="1" applyAlignment="1" applyProtection="1">
      <alignment horizontal="center"/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4" borderId="15" xfId="0" applyFont="1" applyFill="1" applyBorder="1" applyAlignment="1" applyProtection="1">
      <alignment horizontal="center"/>
      <protection locked="0"/>
    </xf>
    <xf numFmtId="0" fontId="3" fillId="4" borderId="21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Alignment="1" applyProtection="1">
      <alignment horizontal="center"/>
      <protection locked="0"/>
    </xf>
    <xf numFmtId="0" fontId="5" fillId="4" borderId="29" xfId="0" applyFont="1" applyFill="1" applyBorder="1" applyAlignment="1" applyProtection="1">
      <alignment horizontal="left" vertical="center"/>
      <protection locked="0"/>
    </xf>
    <xf numFmtId="0" fontId="5" fillId="4" borderId="30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10" fillId="4" borderId="29" xfId="0" applyFont="1" applyFill="1" applyBorder="1" applyAlignment="1" applyProtection="1">
      <alignment horizontal="left" vertical="center"/>
      <protection locked="0"/>
    </xf>
    <xf numFmtId="0" fontId="10" fillId="4" borderId="30" xfId="0" applyFont="1" applyFill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/>
      <protection locked="0"/>
    </xf>
    <xf numFmtId="0" fontId="10" fillId="0" borderId="29" xfId="0" applyFont="1" applyFill="1" applyBorder="1" applyAlignment="1" applyProtection="1">
      <alignment horizontal="left" vertical="center"/>
      <protection locked="0"/>
    </xf>
    <xf numFmtId="0" fontId="10" fillId="0" borderId="30" xfId="0" applyFont="1" applyFill="1" applyBorder="1" applyAlignment="1" applyProtection="1">
      <alignment horizontal="left" vertical="center"/>
      <protection locked="0"/>
    </xf>
    <xf numFmtId="0" fontId="4" fillId="0" borderId="33" xfId="0" applyFont="1" applyFill="1" applyBorder="1" applyAlignment="1" applyProtection="1">
      <alignment horizontal="left" wrapText="1"/>
      <protection locked="0"/>
    </xf>
    <xf numFmtId="0" fontId="10" fillId="4" borderId="12" xfId="0" applyFont="1" applyFill="1" applyBorder="1" applyAlignment="1">
      <alignment horizontal="center" vertical="center" textRotation="90"/>
    </xf>
    <xf numFmtId="0" fontId="10" fillId="4" borderId="9" xfId="0" applyFont="1" applyFill="1" applyBorder="1" applyAlignment="1">
      <alignment horizontal="center" vertical="center" textRotation="90"/>
    </xf>
    <xf numFmtId="0" fontId="10" fillId="4" borderId="18" xfId="0" applyFont="1" applyFill="1" applyBorder="1" applyAlignment="1">
      <alignment horizontal="center" vertical="center" textRotation="90"/>
    </xf>
    <xf numFmtId="0" fontId="8" fillId="4" borderId="12" xfId="0" applyFont="1" applyFill="1" applyBorder="1" applyAlignment="1">
      <alignment horizontal="center" textRotation="90"/>
    </xf>
    <xf numFmtId="0" fontId="8" fillId="4" borderId="18" xfId="0" applyFont="1" applyFill="1" applyBorder="1" applyAlignment="1">
      <alignment horizontal="center" textRotation="90"/>
    </xf>
    <xf numFmtId="0" fontId="14" fillId="4" borderId="12" xfId="0" applyFont="1" applyFill="1" applyBorder="1" applyAlignment="1">
      <alignment horizontal="center" vertical="center" textRotation="90"/>
    </xf>
    <xf numFmtId="0" fontId="14" fillId="4" borderId="9" xfId="0" applyFont="1" applyFill="1" applyBorder="1" applyAlignment="1">
      <alignment horizontal="center" vertical="center" textRotation="90"/>
    </xf>
    <xf numFmtId="0" fontId="14" fillId="4" borderId="18" xfId="0" applyFont="1" applyFill="1" applyBorder="1" applyAlignment="1">
      <alignment horizontal="center" vertical="center" textRotation="90"/>
    </xf>
    <xf numFmtId="0" fontId="13" fillId="4" borderId="9" xfId="0" applyFont="1" applyFill="1" applyBorder="1" applyAlignment="1">
      <alignment horizontal="center" textRotation="90"/>
    </xf>
    <xf numFmtId="0" fontId="13" fillId="4" borderId="18" xfId="0" applyFont="1" applyFill="1" applyBorder="1" applyAlignment="1">
      <alignment horizontal="center" textRotation="90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14" fillId="4" borderId="15" xfId="0" applyFont="1" applyFill="1" applyBorder="1" applyAlignment="1">
      <alignment horizontal="left" vertical="center"/>
    </xf>
    <xf numFmtId="0" fontId="14" fillId="4" borderId="23" xfId="0" applyFont="1" applyFill="1" applyBorder="1" applyAlignment="1">
      <alignment horizontal="left" vertical="center"/>
    </xf>
    <xf numFmtId="0" fontId="14" fillId="4" borderId="16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left" vertical="center"/>
    </xf>
    <xf numFmtId="0" fontId="14" fillId="4" borderId="21" xfId="0" applyFont="1" applyFill="1" applyBorder="1" applyAlignment="1">
      <alignment horizontal="left" vertical="center"/>
    </xf>
    <xf numFmtId="0" fontId="14" fillId="4" borderId="34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center" vertical="center" textRotation="90"/>
    </xf>
    <xf numFmtId="0" fontId="8" fillId="4" borderId="9" xfId="0" applyFont="1" applyFill="1" applyBorder="1" applyAlignment="1">
      <alignment horizontal="center" vertical="center" textRotation="90"/>
    </xf>
    <xf numFmtId="0" fontId="8" fillId="4" borderId="18" xfId="0" applyFont="1" applyFill="1" applyBorder="1" applyAlignment="1">
      <alignment horizontal="center" vertical="center" textRotation="90"/>
    </xf>
    <xf numFmtId="0" fontId="13" fillId="4" borderId="12" xfId="0" applyFont="1" applyFill="1" applyBorder="1" applyAlignment="1">
      <alignment horizontal="center" vertical="center" textRotation="90"/>
    </xf>
    <xf numFmtId="0" fontId="13" fillId="4" borderId="9" xfId="0" applyFont="1" applyFill="1" applyBorder="1" applyAlignment="1">
      <alignment horizontal="center" vertical="center" textRotation="90"/>
    </xf>
    <xf numFmtId="0" fontId="13" fillId="4" borderId="18" xfId="0" applyFont="1" applyFill="1" applyBorder="1" applyAlignment="1">
      <alignment horizontal="center" vertical="center" textRotation="90"/>
    </xf>
    <xf numFmtId="0" fontId="14" fillId="4" borderId="11" xfId="0" applyFont="1" applyFill="1" applyBorder="1" applyAlignment="1">
      <alignment horizontal="left" vertical="center"/>
    </xf>
    <xf numFmtId="0" fontId="14" fillId="4" borderId="10" xfId="0" applyFont="1" applyFill="1" applyBorder="1" applyAlignment="1">
      <alignment horizontal="left" vertical="center"/>
    </xf>
    <xf numFmtId="0" fontId="14" fillId="4" borderId="19" xfId="0" applyFont="1" applyFill="1" applyBorder="1" applyAlignment="1">
      <alignment horizontal="left" vertical="center"/>
    </xf>
  </cellXfs>
  <cellStyles count="2">
    <cellStyle name="Dobry" xfId="1" builtinId="26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26"/>
  <sheetViews>
    <sheetView tabSelected="1" zoomScale="110" zoomScaleNormal="110" workbookViewId="0">
      <pane ySplit="1" topLeftCell="A35" activePane="bottomLeft" state="frozen"/>
      <selection pane="bottomLeft" activeCell="A16" sqref="A16:A56"/>
    </sheetView>
  </sheetViews>
  <sheetFormatPr defaultRowHeight="14.25"/>
  <cols>
    <col min="1" max="1" width="3.625" style="38" customWidth="1"/>
    <col min="2" max="2" width="40.125" style="40" customWidth="1"/>
    <col min="3" max="3" width="4" style="38" customWidth="1"/>
    <col min="4" max="10" width="3" style="38" customWidth="1"/>
    <col min="11" max="14" width="3" style="39" customWidth="1"/>
    <col min="15" max="20" width="3" style="38" customWidth="1"/>
    <col min="21" max="21" width="2.5" style="38" customWidth="1"/>
    <col min="22" max="22" width="3" style="38" customWidth="1"/>
    <col min="23" max="23" width="3.875" style="38" customWidth="1"/>
    <col min="24" max="25" width="3" style="38" customWidth="1"/>
    <col min="26" max="28" width="3" style="39" customWidth="1"/>
    <col min="29" max="29" width="2.75" style="38" customWidth="1"/>
    <col min="30" max="30" width="36.25" style="40" customWidth="1"/>
    <col min="31" max="31" width="7.375" customWidth="1"/>
  </cols>
  <sheetData>
    <row r="1" spans="1:30" ht="16.5" thickBot="1">
      <c r="A1" s="128" t="s">
        <v>133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</row>
    <row r="2" spans="1:30" ht="15">
      <c r="A2" s="1"/>
      <c r="B2" s="2"/>
      <c r="C2" s="3"/>
      <c r="D2" s="4"/>
      <c r="E2" s="129" t="s">
        <v>0</v>
      </c>
      <c r="F2" s="130"/>
      <c r="G2" s="129" t="s">
        <v>1</v>
      </c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5"/>
      <c r="U2" s="4"/>
      <c r="V2" s="129" t="s">
        <v>2</v>
      </c>
      <c r="W2" s="131"/>
      <c r="X2" s="131"/>
      <c r="Y2" s="131"/>
      <c r="Z2" s="131"/>
      <c r="AA2" s="131"/>
      <c r="AB2" s="130"/>
      <c r="AC2" s="132" t="s">
        <v>3</v>
      </c>
      <c r="AD2" s="49" t="s">
        <v>4</v>
      </c>
    </row>
    <row r="3" spans="1:30" ht="39">
      <c r="A3" s="6" t="s">
        <v>5</v>
      </c>
      <c r="B3" s="7" t="s">
        <v>6</v>
      </c>
      <c r="C3" s="135" t="s">
        <v>7</v>
      </c>
      <c r="D3" s="137" t="s">
        <v>8</v>
      </c>
      <c r="E3" s="139" t="s">
        <v>9</v>
      </c>
      <c r="F3" s="140" t="s">
        <v>10</v>
      </c>
      <c r="G3" s="141">
        <v>1</v>
      </c>
      <c r="H3" s="142"/>
      <c r="I3" s="141">
        <v>2</v>
      </c>
      <c r="J3" s="142"/>
      <c r="K3" s="141">
        <v>3</v>
      </c>
      <c r="L3" s="142"/>
      <c r="M3" s="141">
        <v>4</v>
      </c>
      <c r="N3" s="142"/>
      <c r="O3" s="141">
        <v>5</v>
      </c>
      <c r="P3" s="142"/>
      <c r="Q3" s="141">
        <v>6</v>
      </c>
      <c r="R3" s="142"/>
      <c r="S3" s="141">
        <v>7</v>
      </c>
      <c r="T3" s="142"/>
      <c r="U3" s="8" t="s">
        <v>11</v>
      </c>
      <c r="V3" s="152">
        <v>1</v>
      </c>
      <c r="W3" s="145">
        <v>2</v>
      </c>
      <c r="X3" s="145">
        <v>3</v>
      </c>
      <c r="Y3" s="145">
        <v>4</v>
      </c>
      <c r="Z3" s="145">
        <v>5</v>
      </c>
      <c r="AA3" s="145">
        <v>6</v>
      </c>
      <c r="AB3" s="143">
        <v>7</v>
      </c>
      <c r="AC3" s="133"/>
      <c r="AD3" s="50"/>
    </row>
    <row r="4" spans="1:30" ht="15">
      <c r="A4" s="9"/>
      <c r="B4" s="10"/>
      <c r="C4" s="136"/>
      <c r="D4" s="138"/>
      <c r="E4" s="136"/>
      <c r="F4" s="138"/>
      <c r="G4" s="11" t="s">
        <v>12</v>
      </c>
      <c r="H4" s="11" t="s">
        <v>13</v>
      </c>
      <c r="I4" s="11" t="s">
        <v>12</v>
      </c>
      <c r="J4" s="11" t="s">
        <v>13</v>
      </c>
      <c r="K4" s="11" t="s">
        <v>12</v>
      </c>
      <c r="L4" s="11" t="s">
        <v>13</v>
      </c>
      <c r="M4" s="11" t="s">
        <v>12</v>
      </c>
      <c r="N4" s="11" t="s">
        <v>13</v>
      </c>
      <c r="O4" s="11" t="s">
        <v>12</v>
      </c>
      <c r="P4" s="11" t="s">
        <v>13</v>
      </c>
      <c r="Q4" s="11" t="s">
        <v>12</v>
      </c>
      <c r="R4" s="11" t="s">
        <v>13</v>
      </c>
      <c r="S4" s="11" t="s">
        <v>12</v>
      </c>
      <c r="T4" s="11" t="s">
        <v>13</v>
      </c>
      <c r="U4" s="12"/>
      <c r="V4" s="153"/>
      <c r="W4" s="146"/>
      <c r="X4" s="146"/>
      <c r="Y4" s="146"/>
      <c r="Z4" s="146"/>
      <c r="AA4" s="146"/>
      <c r="AB4" s="144"/>
      <c r="AC4" s="134"/>
      <c r="AD4" s="50"/>
    </row>
    <row r="5" spans="1:30" ht="15.75" thickBot="1">
      <c r="A5" s="13">
        <v>1</v>
      </c>
      <c r="B5" s="14">
        <v>2</v>
      </c>
      <c r="C5" s="7">
        <v>3</v>
      </c>
      <c r="D5" s="7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>
        <v>13</v>
      </c>
      <c r="N5" s="14">
        <v>14</v>
      </c>
      <c r="O5" s="14">
        <v>15</v>
      </c>
      <c r="P5" s="14">
        <v>16</v>
      </c>
      <c r="Q5" s="14">
        <v>17</v>
      </c>
      <c r="R5" s="14">
        <v>18</v>
      </c>
      <c r="S5" s="14">
        <v>19</v>
      </c>
      <c r="T5" s="14">
        <v>20</v>
      </c>
      <c r="U5" s="14">
        <v>22</v>
      </c>
      <c r="V5" s="14">
        <v>23</v>
      </c>
      <c r="W5" s="14">
        <v>24</v>
      </c>
      <c r="X5" s="14">
        <v>25</v>
      </c>
      <c r="Y5" s="14">
        <v>26</v>
      </c>
      <c r="Z5" s="14">
        <v>27</v>
      </c>
      <c r="AA5" s="14">
        <v>28</v>
      </c>
      <c r="AB5" s="14">
        <v>29</v>
      </c>
      <c r="AC5" s="15">
        <v>30</v>
      </c>
      <c r="AD5" s="51">
        <v>31</v>
      </c>
    </row>
    <row r="6" spans="1:30" ht="15.75" thickBot="1">
      <c r="A6" s="16" t="s">
        <v>14</v>
      </c>
      <c r="B6" s="17"/>
      <c r="C6" s="18">
        <f t="shared" ref="C6:T6" si="0">SUM(C7:C14)</f>
        <v>214</v>
      </c>
      <c r="D6" s="18">
        <f t="shared" si="0"/>
        <v>78</v>
      </c>
      <c r="E6" s="18">
        <f t="shared" si="0"/>
        <v>136</v>
      </c>
      <c r="F6" s="18">
        <f t="shared" si="0"/>
        <v>0</v>
      </c>
      <c r="G6" s="18">
        <f t="shared" si="0"/>
        <v>78</v>
      </c>
      <c r="H6" s="18">
        <f t="shared" si="0"/>
        <v>52</v>
      </c>
      <c r="I6" s="18">
        <f t="shared" si="0"/>
        <v>0</v>
      </c>
      <c r="J6" s="18">
        <f t="shared" si="0"/>
        <v>21</v>
      </c>
      <c r="K6" s="18">
        <f t="shared" si="0"/>
        <v>0</v>
      </c>
      <c r="L6" s="18">
        <f t="shared" si="0"/>
        <v>21</v>
      </c>
      <c r="M6" s="18">
        <f t="shared" si="0"/>
        <v>0</v>
      </c>
      <c r="N6" s="18">
        <f t="shared" si="0"/>
        <v>21</v>
      </c>
      <c r="O6" s="18">
        <f t="shared" si="0"/>
        <v>0</v>
      </c>
      <c r="P6" s="18">
        <f t="shared" si="0"/>
        <v>21</v>
      </c>
      <c r="Q6" s="18">
        <f t="shared" si="0"/>
        <v>0</v>
      </c>
      <c r="R6" s="18">
        <f t="shared" si="0"/>
        <v>0</v>
      </c>
      <c r="S6" s="18">
        <f t="shared" si="0"/>
        <v>0</v>
      </c>
      <c r="T6" s="18">
        <f t="shared" si="0"/>
        <v>0</v>
      </c>
      <c r="U6" s="18"/>
      <c r="V6" s="18">
        <f t="shared" ref="V6:AC6" si="1">SUM(V7:V14)</f>
        <v>15</v>
      </c>
      <c r="W6" s="18">
        <f t="shared" si="1"/>
        <v>2</v>
      </c>
      <c r="X6" s="18">
        <f t="shared" si="1"/>
        <v>2</v>
      </c>
      <c r="Y6" s="18">
        <f t="shared" si="1"/>
        <v>2</v>
      </c>
      <c r="Z6" s="18">
        <f t="shared" si="1"/>
        <v>2</v>
      </c>
      <c r="AA6" s="18">
        <f t="shared" si="1"/>
        <v>0</v>
      </c>
      <c r="AB6" s="18">
        <f t="shared" si="1"/>
        <v>0</v>
      </c>
      <c r="AC6" s="18">
        <f t="shared" si="1"/>
        <v>23</v>
      </c>
      <c r="AD6" s="52"/>
    </row>
    <row r="7" spans="1:30">
      <c r="A7" s="19">
        <v>1</v>
      </c>
      <c r="B7" s="42" t="s">
        <v>16</v>
      </c>
      <c r="C7" s="21">
        <f t="shared" ref="C7:C14" si="2">SUM(D7:F7)</f>
        <v>84</v>
      </c>
      <c r="D7" s="41"/>
      <c r="E7" s="41">
        <v>84</v>
      </c>
      <c r="F7" s="41"/>
      <c r="G7" s="41"/>
      <c r="H7" s="41"/>
      <c r="I7" s="41"/>
      <c r="J7" s="41">
        <v>21</v>
      </c>
      <c r="K7" s="41"/>
      <c r="L7" s="41">
        <v>21</v>
      </c>
      <c r="M7" s="41"/>
      <c r="N7" s="41">
        <v>21</v>
      </c>
      <c r="O7" s="41"/>
      <c r="P7" s="41">
        <v>21</v>
      </c>
      <c r="Q7" s="41"/>
      <c r="R7" s="41"/>
      <c r="S7" s="41"/>
      <c r="T7" s="41"/>
      <c r="U7" s="41" t="s">
        <v>17</v>
      </c>
      <c r="V7" s="41"/>
      <c r="W7" s="41">
        <v>2</v>
      </c>
      <c r="X7" s="41">
        <v>2</v>
      </c>
      <c r="Y7" s="41">
        <v>2</v>
      </c>
      <c r="Z7" s="41">
        <v>2</v>
      </c>
      <c r="AA7" s="41"/>
      <c r="AB7" s="41"/>
      <c r="AC7" s="60">
        <v>8</v>
      </c>
      <c r="AD7" s="53" t="s">
        <v>18</v>
      </c>
    </row>
    <row r="8" spans="1:30">
      <c r="A8" s="19">
        <v>2</v>
      </c>
      <c r="B8" s="20" t="s">
        <v>19</v>
      </c>
      <c r="C8" s="21">
        <f t="shared" si="2"/>
        <v>16</v>
      </c>
      <c r="D8" s="21">
        <v>6</v>
      </c>
      <c r="E8" s="21">
        <v>10</v>
      </c>
      <c r="F8" s="21"/>
      <c r="G8" s="21">
        <v>6</v>
      </c>
      <c r="H8" s="21">
        <v>10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 t="s">
        <v>20</v>
      </c>
      <c r="V8" s="21">
        <v>2</v>
      </c>
      <c r="W8" s="21"/>
      <c r="X8" s="21"/>
      <c r="Y8" s="21"/>
      <c r="Z8" s="21"/>
      <c r="AA8" s="21"/>
      <c r="AB8" s="21"/>
      <c r="AC8" s="22">
        <v>2</v>
      </c>
      <c r="AD8" s="53" t="s">
        <v>79</v>
      </c>
    </row>
    <row r="9" spans="1:30">
      <c r="A9" s="19">
        <v>3</v>
      </c>
      <c r="B9" s="20" t="s">
        <v>21</v>
      </c>
      <c r="C9" s="21">
        <f t="shared" si="2"/>
        <v>18</v>
      </c>
      <c r="D9" s="21"/>
      <c r="E9" s="21">
        <v>18</v>
      </c>
      <c r="F9" s="21"/>
      <c r="G9" s="21"/>
      <c r="H9" s="21">
        <v>18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 t="s">
        <v>20</v>
      </c>
      <c r="V9" s="21">
        <v>3</v>
      </c>
      <c r="W9" s="21"/>
      <c r="X9" s="21"/>
      <c r="Y9" s="21"/>
      <c r="Z9" s="21"/>
      <c r="AA9" s="21"/>
      <c r="AB9" s="21"/>
      <c r="AC9" s="22">
        <v>3</v>
      </c>
      <c r="AD9" s="54" t="s">
        <v>22</v>
      </c>
    </row>
    <row r="10" spans="1:30">
      <c r="A10" s="19">
        <v>4</v>
      </c>
      <c r="B10" s="20" t="s">
        <v>23</v>
      </c>
      <c r="C10" s="21">
        <f t="shared" si="2"/>
        <v>24</v>
      </c>
      <c r="D10" s="21">
        <v>10</v>
      </c>
      <c r="E10" s="21">
        <v>14</v>
      </c>
      <c r="F10" s="21"/>
      <c r="G10" s="21">
        <v>10</v>
      </c>
      <c r="H10" s="21">
        <v>14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 t="s">
        <v>20</v>
      </c>
      <c r="V10" s="21">
        <v>3</v>
      </c>
      <c r="W10" s="21"/>
      <c r="X10" s="21"/>
      <c r="Y10" s="21"/>
      <c r="Z10" s="21"/>
      <c r="AA10" s="21"/>
      <c r="AB10" s="21"/>
      <c r="AC10" s="22">
        <v>3</v>
      </c>
      <c r="AD10" s="54" t="s">
        <v>22</v>
      </c>
    </row>
    <row r="11" spans="1:30">
      <c r="A11" s="19">
        <v>5</v>
      </c>
      <c r="B11" s="20" t="s">
        <v>24</v>
      </c>
      <c r="C11" s="21">
        <f t="shared" si="2"/>
        <v>18</v>
      </c>
      <c r="D11" s="21">
        <v>8</v>
      </c>
      <c r="E11" s="21">
        <v>10</v>
      </c>
      <c r="F11" s="21"/>
      <c r="G11" s="21">
        <v>8</v>
      </c>
      <c r="H11" s="21">
        <v>10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 t="s">
        <v>17</v>
      </c>
      <c r="V11" s="21">
        <v>2</v>
      </c>
      <c r="W11" s="21"/>
      <c r="X11" s="21"/>
      <c r="Y11" s="21"/>
      <c r="Z11" s="21"/>
      <c r="AA11" s="21"/>
      <c r="AB11" s="21"/>
      <c r="AC11" s="22">
        <v>2</v>
      </c>
      <c r="AD11" s="54" t="s">
        <v>25</v>
      </c>
    </row>
    <row r="12" spans="1:30" ht="25.5">
      <c r="A12" s="108">
        <v>6</v>
      </c>
      <c r="B12" s="109" t="s">
        <v>126</v>
      </c>
      <c r="C12" s="21">
        <f t="shared" si="2"/>
        <v>9</v>
      </c>
      <c r="D12" s="111">
        <v>9</v>
      </c>
      <c r="E12" s="111"/>
      <c r="F12" s="111"/>
      <c r="G12" s="110">
        <v>9</v>
      </c>
      <c r="H12" s="25"/>
      <c r="I12" s="25"/>
      <c r="J12" s="25"/>
      <c r="K12" s="25"/>
      <c r="L12" s="25"/>
      <c r="M12" s="25"/>
      <c r="N12" s="21"/>
      <c r="O12" s="21"/>
      <c r="P12" s="21"/>
      <c r="Q12" s="21"/>
      <c r="R12" s="21"/>
      <c r="S12" s="21"/>
      <c r="T12" s="21"/>
      <c r="U12" s="110" t="s">
        <v>20</v>
      </c>
      <c r="V12" s="110">
        <v>1</v>
      </c>
      <c r="W12" s="110"/>
      <c r="X12" s="111"/>
      <c r="Y12" s="111"/>
      <c r="Z12" s="111"/>
      <c r="AA12" s="111"/>
      <c r="AB12" s="111"/>
      <c r="AC12" s="120">
        <v>1</v>
      </c>
      <c r="AD12" s="118" t="s">
        <v>129</v>
      </c>
    </row>
    <row r="13" spans="1:30">
      <c r="A13" s="108">
        <v>7</v>
      </c>
      <c r="B13" s="109" t="s">
        <v>127</v>
      </c>
      <c r="C13" s="21">
        <f t="shared" si="2"/>
        <v>9</v>
      </c>
      <c r="D13" s="111">
        <v>9</v>
      </c>
      <c r="E13" s="111"/>
      <c r="F13" s="111"/>
      <c r="G13" s="110">
        <v>9</v>
      </c>
      <c r="H13" s="25"/>
      <c r="I13" s="25"/>
      <c r="J13" s="25"/>
      <c r="K13" s="25"/>
      <c r="L13" s="25"/>
      <c r="M13" s="25"/>
      <c r="N13" s="21"/>
      <c r="O13" s="21"/>
      <c r="P13" s="21"/>
      <c r="Q13" s="21"/>
      <c r="R13" s="21"/>
      <c r="S13" s="21"/>
      <c r="T13" s="21"/>
      <c r="U13" s="110" t="s">
        <v>20</v>
      </c>
      <c r="V13" s="110">
        <v>1</v>
      </c>
      <c r="W13" s="110"/>
      <c r="X13" s="110"/>
      <c r="Y13" s="110"/>
      <c r="Z13" s="110"/>
      <c r="AA13" s="110"/>
      <c r="AB13" s="111"/>
      <c r="AC13" s="120">
        <v>1</v>
      </c>
      <c r="AD13" s="119" t="s">
        <v>27</v>
      </c>
    </row>
    <row r="14" spans="1:30" ht="15" thickBot="1">
      <c r="A14" s="108">
        <v>8</v>
      </c>
      <c r="B14" s="112" t="s">
        <v>128</v>
      </c>
      <c r="C14" s="41">
        <f t="shared" si="2"/>
        <v>36</v>
      </c>
      <c r="D14" s="113">
        <v>36</v>
      </c>
      <c r="E14" s="113"/>
      <c r="F14" s="113"/>
      <c r="G14" s="114">
        <v>36</v>
      </c>
      <c r="H14" s="23"/>
      <c r="I14" s="25"/>
      <c r="J14" s="23"/>
      <c r="K14" s="25"/>
      <c r="L14" s="25"/>
      <c r="M14" s="25"/>
      <c r="N14" s="115"/>
      <c r="O14" s="115"/>
      <c r="P14" s="24"/>
      <c r="Q14" s="116"/>
      <c r="R14" s="115"/>
      <c r="S14" s="117"/>
      <c r="T14" s="115"/>
      <c r="U14" s="117" t="s">
        <v>20</v>
      </c>
      <c r="V14" s="117">
        <v>3</v>
      </c>
      <c r="W14" s="24"/>
      <c r="X14" s="121"/>
      <c r="Y14" s="121"/>
      <c r="Z14" s="121"/>
      <c r="AA14" s="121"/>
      <c r="AB14" s="23"/>
      <c r="AC14" s="26">
        <v>3</v>
      </c>
      <c r="AD14" s="53" t="s">
        <v>57</v>
      </c>
    </row>
    <row r="15" spans="1:30" ht="15" thickBot="1">
      <c r="A15" s="65" t="s">
        <v>26</v>
      </c>
      <c r="B15" s="66"/>
      <c r="C15" s="67">
        <f t="shared" ref="C15:T15" si="3">SUM(C16:C56)</f>
        <v>990</v>
      </c>
      <c r="D15" s="67">
        <f t="shared" si="3"/>
        <v>318</v>
      </c>
      <c r="E15" s="67">
        <f t="shared" si="3"/>
        <v>396</v>
      </c>
      <c r="F15" s="67">
        <f t="shared" si="3"/>
        <v>276</v>
      </c>
      <c r="G15" s="67">
        <f t="shared" si="3"/>
        <v>33</v>
      </c>
      <c r="H15" s="67">
        <f t="shared" si="3"/>
        <v>50</v>
      </c>
      <c r="I15" s="67">
        <f t="shared" si="3"/>
        <v>60</v>
      </c>
      <c r="J15" s="67">
        <f t="shared" si="3"/>
        <v>143</v>
      </c>
      <c r="K15" s="67">
        <f t="shared" si="3"/>
        <v>66</v>
      </c>
      <c r="L15" s="67">
        <f t="shared" si="3"/>
        <v>102</v>
      </c>
      <c r="M15" s="67">
        <f t="shared" si="3"/>
        <v>58</v>
      </c>
      <c r="N15" s="67">
        <f t="shared" si="3"/>
        <v>137</v>
      </c>
      <c r="O15" s="67">
        <f t="shared" si="3"/>
        <v>62</v>
      </c>
      <c r="P15" s="67">
        <f t="shared" si="3"/>
        <v>94</v>
      </c>
      <c r="Q15" s="67">
        <f t="shared" si="3"/>
        <v>30</v>
      </c>
      <c r="R15" s="67">
        <f t="shared" si="3"/>
        <v>108</v>
      </c>
      <c r="S15" s="67">
        <f t="shared" si="3"/>
        <v>9</v>
      </c>
      <c r="T15" s="67">
        <f t="shared" si="3"/>
        <v>38</v>
      </c>
      <c r="U15" s="67"/>
      <c r="V15" s="67">
        <f t="shared" ref="V15:AC15" si="4">SUM(V16:V56)</f>
        <v>15</v>
      </c>
      <c r="W15" s="67">
        <f t="shared" si="4"/>
        <v>28</v>
      </c>
      <c r="X15" s="67">
        <f t="shared" si="4"/>
        <v>16</v>
      </c>
      <c r="Y15" s="67">
        <f t="shared" si="4"/>
        <v>28</v>
      </c>
      <c r="Z15" s="67">
        <f t="shared" si="4"/>
        <v>16</v>
      </c>
      <c r="AA15" s="67">
        <f t="shared" si="4"/>
        <v>12</v>
      </c>
      <c r="AB15" s="67">
        <f t="shared" si="4"/>
        <v>6</v>
      </c>
      <c r="AC15" s="67">
        <f t="shared" si="4"/>
        <v>121</v>
      </c>
      <c r="AD15" s="55"/>
    </row>
    <row r="16" spans="1:30" ht="25.5">
      <c r="A16" s="19">
        <v>9</v>
      </c>
      <c r="B16" s="20" t="s">
        <v>66</v>
      </c>
      <c r="C16" s="21">
        <f t="shared" ref="C16:C52" si="5">SUM(D16:F16)</f>
        <v>18</v>
      </c>
      <c r="D16" s="21">
        <v>10</v>
      </c>
      <c r="E16" s="21">
        <v>8</v>
      </c>
      <c r="F16" s="21"/>
      <c r="G16" s="21">
        <v>10</v>
      </c>
      <c r="H16" s="21">
        <v>8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 t="s">
        <v>17</v>
      </c>
      <c r="V16" s="21">
        <v>4</v>
      </c>
      <c r="W16" s="21"/>
      <c r="X16" s="21"/>
      <c r="Y16" s="21"/>
      <c r="Z16" s="21"/>
      <c r="AA16" s="21"/>
      <c r="AB16" s="21"/>
      <c r="AC16" s="22">
        <v>4</v>
      </c>
      <c r="AD16" s="82" t="s">
        <v>76</v>
      </c>
    </row>
    <row r="17" spans="1:30">
      <c r="A17" s="19">
        <v>10</v>
      </c>
      <c r="B17" s="20" t="s">
        <v>73</v>
      </c>
      <c r="C17" s="21">
        <f t="shared" si="5"/>
        <v>38</v>
      </c>
      <c r="D17" s="21">
        <v>10</v>
      </c>
      <c r="E17" s="21">
        <v>28</v>
      </c>
      <c r="F17" s="21"/>
      <c r="G17" s="21">
        <v>10</v>
      </c>
      <c r="H17" s="21">
        <v>28</v>
      </c>
      <c r="I17" s="27"/>
      <c r="J17" s="27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 t="s">
        <v>17</v>
      </c>
      <c r="V17" s="21">
        <v>6</v>
      </c>
      <c r="W17" s="21"/>
      <c r="X17" s="21"/>
      <c r="Y17" s="21"/>
      <c r="Z17" s="21"/>
      <c r="AA17" s="21"/>
      <c r="AB17" s="21"/>
      <c r="AC17" s="22">
        <v>6</v>
      </c>
      <c r="AD17" s="54" t="s">
        <v>28</v>
      </c>
    </row>
    <row r="18" spans="1:30">
      <c r="A18" s="19">
        <v>11</v>
      </c>
      <c r="B18" s="20" t="s">
        <v>29</v>
      </c>
      <c r="C18" s="21">
        <f t="shared" si="5"/>
        <v>27</v>
      </c>
      <c r="D18" s="21">
        <v>13</v>
      </c>
      <c r="E18" s="21">
        <v>14</v>
      </c>
      <c r="F18" s="21"/>
      <c r="G18" s="21">
        <v>13</v>
      </c>
      <c r="H18" s="21">
        <v>14</v>
      </c>
      <c r="I18" s="27"/>
      <c r="J18" s="27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 t="s">
        <v>20</v>
      </c>
      <c r="V18" s="21">
        <v>5</v>
      </c>
      <c r="W18" s="21"/>
      <c r="X18" s="21"/>
      <c r="Y18" s="21"/>
      <c r="Z18" s="21"/>
      <c r="AA18" s="21"/>
      <c r="AB18" s="21"/>
      <c r="AC18" s="22">
        <v>5</v>
      </c>
      <c r="AD18" s="54" t="s">
        <v>25</v>
      </c>
    </row>
    <row r="19" spans="1:30">
      <c r="A19" s="19">
        <v>12</v>
      </c>
      <c r="B19" s="20" t="s">
        <v>67</v>
      </c>
      <c r="C19" s="21">
        <f t="shared" ref="C19" si="6">SUM(D19:F19)</f>
        <v>12</v>
      </c>
      <c r="D19" s="21"/>
      <c r="E19" s="21"/>
      <c r="F19" s="21">
        <v>12</v>
      </c>
      <c r="G19" s="21"/>
      <c r="H19" s="21"/>
      <c r="I19" s="21"/>
      <c r="J19" s="21">
        <v>12</v>
      </c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 t="s">
        <v>20</v>
      </c>
      <c r="V19" s="21"/>
      <c r="W19" s="21">
        <v>1</v>
      </c>
      <c r="X19" s="21"/>
      <c r="Y19" s="21"/>
      <c r="Z19" s="21"/>
      <c r="AA19" s="21"/>
      <c r="AB19" s="21"/>
      <c r="AC19" s="22">
        <v>1</v>
      </c>
      <c r="AD19" s="54" t="s">
        <v>27</v>
      </c>
    </row>
    <row r="20" spans="1:30">
      <c r="A20" s="19">
        <v>13</v>
      </c>
      <c r="B20" s="20" t="s">
        <v>30</v>
      </c>
      <c r="C20" s="21">
        <f t="shared" si="5"/>
        <v>32</v>
      </c>
      <c r="D20" s="21">
        <v>6</v>
      </c>
      <c r="E20" s="21">
        <v>8</v>
      </c>
      <c r="F20" s="21">
        <v>18</v>
      </c>
      <c r="G20" s="21"/>
      <c r="H20" s="21"/>
      <c r="I20" s="21">
        <v>6</v>
      </c>
      <c r="J20" s="21">
        <v>26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 t="s">
        <v>17</v>
      </c>
      <c r="V20" s="21"/>
      <c r="W20" s="21">
        <v>5</v>
      </c>
      <c r="X20" s="21"/>
      <c r="Y20" s="21"/>
      <c r="Z20" s="21"/>
      <c r="AA20" s="21"/>
      <c r="AB20" s="21"/>
      <c r="AC20" s="22">
        <v>5</v>
      </c>
      <c r="AD20" s="54" t="s">
        <v>25</v>
      </c>
    </row>
    <row r="21" spans="1:30">
      <c r="A21" s="19">
        <v>14</v>
      </c>
      <c r="B21" s="20" t="s">
        <v>31</v>
      </c>
      <c r="C21" s="21">
        <f t="shared" si="5"/>
        <v>13</v>
      </c>
      <c r="D21" s="21">
        <v>6</v>
      </c>
      <c r="E21" s="21">
        <v>7</v>
      </c>
      <c r="F21" s="21"/>
      <c r="G21" s="21"/>
      <c r="H21" s="21"/>
      <c r="I21" s="21">
        <v>6</v>
      </c>
      <c r="J21" s="21">
        <v>7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 t="s">
        <v>20</v>
      </c>
      <c r="V21" s="21"/>
      <c r="W21" s="21">
        <v>2</v>
      </c>
      <c r="X21" s="21"/>
      <c r="Y21" s="21"/>
      <c r="Z21" s="21"/>
      <c r="AA21" s="21"/>
      <c r="AB21" s="21"/>
      <c r="AC21" s="22">
        <v>2</v>
      </c>
      <c r="AD21" s="53" t="s">
        <v>79</v>
      </c>
    </row>
    <row r="22" spans="1:30">
      <c r="A22" s="19">
        <v>15</v>
      </c>
      <c r="B22" s="20" t="s">
        <v>32</v>
      </c>
      <c r="C22" s="21">
        <f>SUM(D22:F22)</f>
        <v>20</v>
      </c>
      <c r="D22" s="21">
        <v>6</v>
      </c>
      <c r="E22" s="21">
        <v>8</v>
      </c>
      <c r="F22" s="21">
        <v>6</v>
      </c>
      <c r="G22" s="27"/>
      <c r="H22" s="27"/>
      <c r="I22" s="21">
        <v>6</v>
      </c>
      <c r="J22" s="21">
        <v>14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 t="s">
        <v>20</v>
      </c>
      <c r="V22" s="21"/>
      <c r="W22" s="21">
        <v>2</v>
      </c>
      <c r="X22" s="21"/>
      <c r="Y22" s="21"/>
      <c r="Z22" s="21"/>
      <c r="AA22" s="21"/>
      <c r="AB22" s="21"/>
      <c r="AC22" s="22">
        <v>2</v>
      </c>
      <c r="AD22" s="54" t="s">
        <v>28</v>
      </c>
    </row>
    <row r="23" spans="1:30">
      <c r="A23" s="19">
        <v>16</v>
      </c>
      <c r="B23" s="20" t="s">
        <v>33</v>
      </c>
      <c r="C23" s="21">
        <f t="shared" si="5"/>
        <v>26</v>
      </c>
      <c r="D23" s="21">
        <v>6</v>
      </c>
      <c r="E23" s="21">
        <v>8</v>
      </c>
      <c r="F23" s="21">
        <v>12</v>
      </c>
      <c r="G23" s="21"/>
      <c r="H23" s="21"/>
      <c r="I23" s="21">
        <v>6</v>
      </c>
      <c r="J23" s="21">
        <v>20</v>
      </c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 t="s">
        <v>20</v>
      </c>
      <c r="V23" s="28"/>
      <c r="W23" s="21">
        <v>4</v>
      </c>
      <c r="X23" s="21"/>
      <c r="Y23" s="21"/>
      <c r="Z23" s="21"/>
      <c r="AA23" s="21"/>
      <c r="AB23" s="21"/>
      <c r="AC23" s="22">
        <v>4</v>
      </c>
      <c r="AD23" s="54" t="s">
        <v>27</v>
      </c>
    </row>
    <row r="24" spans="1:30">
      <c r="A24" s="19">
        <v>17</v>
      </c>
      <c r="B24" s="20" t="s">
        <v>34</v>
      </c>
      <c r="C24" s="21">
        <f t="shared" si="5"/>
        <v>36</v>
      </c>
      <c r="D24" s="21">
        <v>12</v>
      </c>
      <c r="E24" s="21">
        <v>12</v>
      </c>
      <c r="F24" s="21">
        <v>12</v>
      </c>
      <c r="G24" s="21"/>
      <c r="H24" s="21"/>
      <c r="I24" s="21">
        <v>12</v>
      </c>
      <c r="J24" s="21">
        <v>24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 t="s">
        <v>17</v>
      </c>
      <c r="V24" s="21"/>
      <c r="W24" s="21">
        <v>5</v>
      </c>
      <c r="X24" s="21"/>
      <c r="Y24" s="21"/>
      <c r="Z24" s="21"/>
      <c r="AA24" s="21"/>
      <c r="AB24" s="21"/>
      <c r="AC24" s="22">
        <v>5</v>
      </c>
      <c r="AD24" s="54" t="s">
        <v>35</v>
      </c>
    </row>
    <row r="25" spans="1:30">
      <c r="A25" s="19">
        <v>18</v>
      </c>
      <c r="B25" s="20" t="s">
        <v>75</v>
      </c>
      <c r="C25" s="21">
        <f t="shared" ref="C25:C27" si="7">SUM(D25:F25)</f>
        <v>30</v>
      </c>
      <c r="D25" s="21">
        <v>18</v>
      </c>
      <c r="E25" s="21">
        <v>12</v>
      </c>
      <c r="F25" s="21"/>
      <c r="G25" s="21"/>
      <c r="H25" s="21"/>
      <c r="I25" s="21">
        <v>18</v>
      </c>
      <c r="J25" s="21">
        <v>12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 t="s">
        <v>17</v>
      </c>
      <c r="V25" s="21"/>
      <c r="W25" s="21">
        <v>5</v>
      </c>
      <c r="X25" s="21"/>
      <c r="Y25" s="21"/>
      <c r="Z25" s="21"/>
      <c r="AA25" s="21"/>
      <c r="AB25" s="21"/>
      <c r="AC25" s="22">
        <v>5</v>
      </c>
      <c r="AD25" s="54" t="s">
        <v>27</v>
      </c>
    </row>
    <row r="26" spans="1:30">
      <c r="A26" s="19">
        <v>19</v>
      </c>
      <c r="B26" s="20" t="s">
        <v>72</v>
      </c>
      <c r="C26" s="21">
        <f t="shared" si="7"/>
        <v>18</v>
      </c>
      <c r="D26" s="21">
        <v>6</v>
      </c>
      <c r="E26" s="21">
        <v>6</v>
      </c>
      <c r="F26" s="21">
        <v>6</v>
      </c>
      <c r="G26" s="21"/>
      <c r="H26" s="21"/>
      <c r="I26" s="21">
        <v>6</v>
      </c>
      <c r="J26" s="21">
        <v>12</v>
      </c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 t="s">
        <v>20</v>
      </c>
      <c r="V26" s="21"/>
      <c r="W26" s="21">
        <v>2</v>
      </c>
      <c r="X26" s="21"/>
      <c r="Y26" s="21"/>
      <c r="Z26" s="21"/>
      <c r="AA26" s="21"/>
      <c r="AB26" s="21"/>
      <c r="AC26" s="22">
        <v>2</v>
      </c>
      <c r="AD26" s="54" t="s">
        <v>28</v>
      </c>
    </row>
    <row r="27" spans="1:30">
      <c r="A27" s="19">
        <v>20</v>
      </c>
      <c r="B27" s="20" t="s">
        <v>68</v>
      </c>
      <c r="C27" s="21">
        <f t="shared" si="7"/>
        <v>16</v>
      </c>
      <c r="D27" s="21"/>
      <c r="E27" s="21"/>
      <c r="F27" s="21">
        <v>16</v>
      </c>
      <c r="G27" s="21"/>
      <c r="H27" s="21"/>
      <c r="I27" s="21"/>
      <c r="J27" s="21">
        <v>16</v>
      </c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 t="s">
        <v>20</v>
      </c>
      <c r="V27" s="21"/>
      <c r="W27" s="21">
        <v>2</v>
      </c>
      <c r="X27" s="21"/>
      <c r="Y27" s="21"/>
      <c r="Z27" s="21"/>
      <c r="AA27" s="21"/>
      <c r="AB27" s="21"/>
      <c r="AC27" s="22">
        <v>2</v>
      </c>
      <c r="AD27" s="54" t="s">
        <v>22</v>
      </c>
    </row>
    <row r="28" spans="1:30">
      <c r="A28" s="19">
        <v>21</v>
      </c>
      <c r="B28" s="20" t="s">
        <v>69</v>
      </c>
      <c r="C28" s="21">
        <f t="shared" si="5"/>
        <v>36</v>
      </c>
      <c r="D28" s="21">
        <v>16</v>
      </c>
      <c r="E28" s="21">
        <v>20</v>
      </c>
      <c r="F28" s="21"/>
      <c r="G28" s="21"/>
      <c r="H28" s="21"/>
      <c r="I28" s="21"/>
      <c r="J28" s="21"/>
      <c r="K28" s="21">
        <v>16</v>
      </c>
      <c r="L28" s="21">
        <v>20</v>
      </c>
      <c r="M28" s="21"/>
      <c r="N28" s="21"/>
      <c r="O28" s="21"/>
      <c r="P28" s="21"/>
      <c r="Q28" s="21"/>
      <c r="R28" s="21"/>
      <c r="S28" s="21"/>
      <c r="T28" s="21"/>
      <c r="U28" s="21" t="s">
        <v>17</v>
      </c>
      <c r="V28" s="21"/>
      <c r="W28" s="21"/>
      <c r="X28" s="21">
        <v>3</v>
      </c>
      <c r="Y28" s="21"/>
      <c r="Z28" s="21"/>
      <c r="AA28" s="21"/>
      <c r="AB28" s="21"/>
      <c r="AC28" s="21">
        <v>3</v>
      </c>
      <c r="AD28" s="54" t="s">
        <v>22</v>
      </c>
    </row>
    <row r="29" spans="1:30">
      <c r="A29" s="19">
        <v>22</v>
      </c>
      <c r="B29" s="20" t="s">
        <v>58</v>
      </c>
      <c r="C29" s="21">
        <f>SUM(D29:F29)</f>
        <v>22</v>
      </c>
      <c r="D29" s="21">
        <v>8</v>
      </c>
      <c r="E29" s="21">
        <v>14</v>
      </c>
      <c r="F29" s="21"/>
      <c r="G29" s="21"/>
      <c r="H29" s="21"/>
      <c r="I29" s="21"/>
      <c r="J29" s="21"/>
      <c r="K29" s="21">
        <v>8</v>
      </c>
      <c r="L29" s="21">
        <v>14</v>
      </c>
      <c r="M29" s="21"/>
      <c r="N29" s="21"/>
      <c r="O29" s="21"/>
      <c r="P29" s="21"/>
      <c r="Q29" s="21"/>
      <c r="R29" s="21"/>
      <c r="S29" s="21"/>
      <c r="T29" s="21"/>
      <c r="U29" s="21" t="s">
        <v>17</v>
      </c>
      <c r="V29" s="21"/>
      <c r="W29" s="21"/>
      <c r="X29" s="21">
        <v>2</v>
      </c>
      <c r="Y29" s="21"/>
      <c r="Z29" s="21"/>
      <c r="AA29" s="21"/>
      <c r="AB29" s="21"/>
      <c r="AC29" s="21">
        <v>2</v>
      </c>
      <c r="AD29" s="54" t="s">
        <v>28</v>
      </c>
    </row>
    <row r="30" spans="1:30">
      <c r="A30" s="19">
        <v>23</v>
      </c>
      <c r="B30" s="20" t="s">
        <v>60</v>
      </c>
      <c r="C30" s="21">
        <f t="shared" si="5"/>
        <v>28</v>
      </c>
      <c r="D30" s="21">
        <v>10</v>
      </c>
      <c r="E30" s="21">
        <v>18</v>
      </c>
      <c r="F30" s="21"/>
      <c r="G30" s="21"/>
      <c r="H30" s="21"/>
      <c r="I30" s="21"/>
      <c r="J30" s="21"/>
      <c r="K30" s="21">
        <v>10</v>
      </c>
      <c r="L30" s="21">
        <v>18</v>
      </c>
      <c r="M30" s="21"/>
      <c r="N30" s="21"/>
      <c r="O30" s="21"/>
      <c r="P30" s="21"/>
      <c r="Q30" s="21"/>
      <c r="R30" s="21"/>
      <c r="S30" s="21"/>
      <c r="T30" s="21"/>
      <c r="U30" s="21" t="s">
        <v>17</v>
      </c>
      <c r="V30" s="21"/>
      <c r="W30" s="21"/>
      <c r="X30" s="21">
        <v>2</v>
      </c>
      <c r="Y30" s="21"/>
      <c r="Z30" s="21"/>
      <c r="AA30" s="21"/>
      <c r="AB30" s="21"/>
      <c r="AC30" s="21">
        <v>2</v>
      </c>
      <c r="AD30" s="54" t="s">
        <v>22</v>
      </c>
    </row>
    <row r="31" spans="1:30">
      <c r="A31" s="19">
        <v>24</v>
      </c>
      <c r="B31" s="20" t="s">
        <v>36</v>
      </c>
      <c r="C31" s="21">
        <f t="shared" si="5"/>
        <v>20</v>
      </c>
      <c r="D31" s="21">
        <v>6</v>
      </c>
      <c r="E31" s="21">
        <v>8</v>
      </c>
      <c r="F31" s="21">
        <v>6</v>
      </c>
      <c r="G31" s="21"/>
      <c r="H31" s="21"/>
      <c r="I31" s="21"/>
      <c r="J31" s="21"/>
      <c r="K31" s="21">
        <v>6</v>
      </c>
      <c r="L31" s="21">
        <v>14</v>
      </c>
      <c r="M31" s="21"/>
      <c r="N31" s="21"/>
      <c r="O31" s="21"/>
      <c r="P31" s="21"/>
      <c r="Q31" s="21"/>
      <c r="R31" s="21"/>
      <c r="S31" s="21"/>
      <c r="T31" s="21"/>
      <c r="U31" s="21" t="s">
        <v>20</v>
      </c>
      <c r="V31" s="21"/>
      <c r="W31" s="21"/>
      <c r="X31" s="21">
        <v>2</v>
      </c>
      <c r="Y31" s="21"/>
      <c r="Z31" s="21"/>
      <c r="AA31" s="21"/>
      <c r="AB31" s="21"/>
      <c r="AC31" s="21">
        <v>2</v>
      </c>
      <c r="AD31" s="54" t="s">
        <v>25</v>
      </c>
    </row>
    <row r="32" spans="1:30">
      <c r="A32" s="19">
        <v>25</v>
      </c>
      <c r="B32" s="20" t="s">
        <v>37</v>
      </c>
      <c r="C32" s="21">
        <f t="shared" si="5"/>
        <v>28</v>
      </c>
      <c r="D32" s="21">
        <v>10</v>
      </c>
      <c r="E32" s="21">
        <v>18</v>
      </c>
      <c r="F32" s="21"/>
      <c r="G32" s="21"/>
      <c r="H32" s="21"/>
      <c r="I32" s="21"/>
      <c r="J32" s="21"/>
      <c r="K32" s="21">
        <v>10</v>
      </c>
      <c r="L32" s="21">
        <v>18</v>
      </c>
      <c r="M32" s="21"/>
      <c r="N32" s="21"/>
      <c r="O32" s="21"/>
      <c r="P32" s="21"/>
      <c r="Q32" s="21"/>
      <c r="R32" s="21"/>
      <c r="S32" s="21"/>
      <c r="T32" s="21"/>
      <c r="U32" s="21" t="s">
        <v>20</v>
      </c>
      <c r="V32" s="21"/>
      <c r="W32" s="21"/>
      <c r="X32" s="21">
        <v>3</v>
      </c>
      <c r="Y32" s="21"/>
      <c r="Z32" s="21"/>
      <c r="AA32" s="21"/>
      <c r="AB32" s="21"/>
      <c r="AC32" s="21">
        <v>3</v>
      </c>
      <c r="AD32" s="53" t="s">
        <v>79</v>
      </c>
    </row>
    <row r="33" spans="1:30">
      <c r="A33" s="19">
        <v>26</v>
      </c>
      <c r="B33" s="20" t="s">
        <v>62</v>
      </c>
      <c r="C33" s="21">
        <f t="shared" si="5"/>
        <v>18</v>
      </c>
      <c r="D33" s="21">
        <v>8</v>
      </c>
      <c r="E33" s="21">
        <v>10</v>
      </c>
      <c r="F33" s="21"/>
      <c r="G33" s="21"/>
      <c r="H33" s="21"/>
      <c r="I33" s="21"/>
      <c r="J33" s="21"/>
      <c r="K33" s="21">
        <v>8</v>
      </c>
      <c r="L33" s="21">
        <v>10</v>
      </c>
      <c r="M33" s="21"/>
      <c r="N33" s="21"/>
      <c r="O33" s="21"/>
      <c r="P33" s="21"/>
      <c r="Q33" s="21"/>
      <c r="R33" s="21"/>
      <c r="S33" s="21"/>
      <c r="T33" s="21"/>
      <c r="U33" s="21" t="s">
        <v>20</v>
      </c>
      <c r="V33" s="21"/>
      <c r="W33" s="21"/>
      <c r="X33" s="110">
        <v>2</v>
      </c>
      <c r="Y33" s="21"/>
      <c r="Z33" s="21"/>
      <c r="AA33" s="21"/>
      <c r="AB33" s="21"/>
      <c r="AC33" s="110">
        <v>2</v>
      </c>
      <c r="AD33" s="54" t="s">
        <v>27</v>
      </c>
    </row>
    <row r="34" spans="1:30">
      <c r="A34" s="19">
        <v>27</v>
      </c>
      <c r="B34" s="20" t="s">
        <v>64</v>
      </c>
      <c r="C34" s="21">
        <f t="shared" ref="C34" si="8">SUM(D34:F34)</f>
        <v>16</v>
      </c>
      <c r="D34" s="21">
        <v>8</v>
      </c>
      <c r="E34" s="21">
        <v>8</v>
      </c>
      <c r="F34" s="21"/>
      <c r="G34" s="21"/>
      <c r="H34" s="21"/>
      <c r="I34" s="21"/>
      <c r="J34" s="21"/>
      <c r="K34" s="21">
        <v>8</v>
      </c>
      <c r="L34" s="21">
        <v>8</v>
      </c>
      <c r="M34" s="21"/>
      <c r="N34" s="21"/>
      <c r="O34" s="21"/>
      <c r="P34" s="21"/>
      <c r="Q34" s="21"/>
      <c r="R34" s="21"/>
      <c r="S34" s="21"/>
      <c r="T34" s="21"/>
      <c r="U34" s="21" t="s">
        <v>17</v>
      </c>
      <c r="V34" s="21"/>
      <c r="W34" s="21"/>
      <c r="X34" s="110">
        <v>2</v>
      </c>
      <c r="Y34" s="21"/>
      <c r="Z34" s="21"/>
      <c r="AA34" s="21"/>
      <c r="AB34" s="21"/>
      <c r="AC34" s="110">
        <v>2</v>
      </c>
      <c r="AD34" s="54" t="s">
        <v>35</v>
      </c>
    </row>
    <row r="35" spans="1:30">
      <c r="A35" s="19">
        <v>28</v>
      </c>
      <c r="B35" s="20" t="s">
        <v>63</v>
      </c>
      <c r="C35" s="21">
        <f t="shared" ref="C35" si="9">SUM(D35:F35)</f>
        <v>6</v>
      </c>
      <c r="D35" s="21"/>
      <c r="E35" s="21"/>
      <c r="F35" s="21">
        <v>6</v>
      </c>
      <c r="G35" s="21"/>
      <c r="H35" s="21"/>
      <c r="I35" s="21"/>
      <c r="J35" s="21"/>
      <c r="K35" s="21"/>
      <c r="L35" s="21"/>
      <c r="M35" s="21"/>
      <c r="N35" s="21">
        <v>6</v>
      </c>
      <c r="O35" s="21"/>
      <c r="P35" s="21"/>
      <c r="Q35" s="21"/>
      <c r="R35" s="21"/>
      <c r="S35" s="21"/>
      <c r="T35" s="21"/>
      <c r="U35" s="21" t="s">
        <v>20</v>
      </c>
      <c r="V35" s="21"/>
      <c r="W35" s="21"/>
      <c r="X35" s="21"/>
      <c r="Y35" s="21">
        <v>1</v>
      </c>
      <c r="Z35" s="21"/>
      <c r="AA35" s="21"/>
      <c r="AB35" s="21"/>
      <c r="AC35" s="22">
        <v>1</v>
      </c>
      <c r="AD35" s="54" t="s">
        <v>27</v>
      </c>
    </row>
    <row r="36" spans="1:30">
      <c r="A36" s="19">
        <v>29</v>
      </c>
      <c r="B36" s="20" t="s">
        <v>61</v>
      </c>
      <c r="C36" s="21">
        <f t="shared" si="5"/>
        <v>8</v>
      </c>
      <c r="D36" s="21"/>
      <c r="E36" s="21"/>
      <c r="F36" s="21">
        <v>8</v>
      </c>
      <c r="G36" s="21"/>
      <c r="H36" s="21"/>
      <c r="I36" s="21"/>
      <c r="J36" s="21"/>
      <c r="K36" s="21"/>
      <c r="L36" s="21"/>
      <c r="M36" s="21"/>
      <c r="N36" s="21">
        <v>8</v>
      </c>
      <c r="O36" s="21"/>
      <c r="P36" s="21"/>
      <c r="Q36" s="21"/>
      <c r="R36" s="21"/>
      <c r="S36" s="21"/>
      <c r="T36" s="21"/>
      <c r="U36" s="21" t="s">
        <v>20</v>
      </c>
      <c r="V36" s="21"/>
      <c r="W36" s="21"/>
      <c r="X36" s="21"/>
      <c r="Y36" s="21">
        <v>1</v>
      </c>
      <c r="Z36" s="21"/>
      <c r="AA36" s="21"/>
      <c r="AB36" s="21"/>
      <c r="AC36" s="22">
        <v>1</v>
      </c>
      <c r="AD36" s="54" t="s">
        <v>22</v>
      </c>
    </row>
    <row r="37" spans="1:30">
      <c r="A37" s="19">
        <v>30</v>
      </c>
      <c r="B37" s="20" t="s">
        <v>59</v>
      </c>
      <c r="C37" s="21">
        <f>SUM(D37:F37)</f>
        <v>8</v>
      </c>
      <c r="D37" s="21"/>
      <c r="E37" s="21"/>
      <c r="F37" s="21">
        <v>8</v>
      </c>
      <c r="G37" s="21"/>
      <c r="H37" s="21"/>
      <c r="I37" s="21"/>
      <c r="J37" s="21"/>
      <c r="K37" s="21"/>
      <c r="L37" s="21"/>
      <c r="M37" s="21"/>
      <c r="N37" s="21">
        <v>8</v>
      </c>
      <c r="O37" s="21"/>
      <c r="P37" s="21"/>
      <c r="Q37" s="21"/>
      <c r="R37" s="21"/>
      <c r="S37" s="21"/>
      <c r="T37" s="21"/>
      <c r="U37" s="21" t="s">
        <v>20</v>
      </c>
      <c r="V37" s="21"/>
      <c r="W37" s="21"/>
      <c r="X37" s="21"/>
      <c r="Y37" s="21">
        <v>1</v>
      </c>
      <c r="Z37" s="21"/>
      <c r="AA37" s="21"/>
      <c r="AB37" s="21"/>
      <c r="AC37" s="22">
        <v>1</v>
      </c>
      <c r="AD37" s="54" t="s">
        <v>28</v>
      </c>
    </row>
    <row r="38" spans="1:30">
      <c r="A38" s="19">
        <v>31</v>
      </c>
      <c r="B38" s="20" t="s">
        <v>38</v>
      </c>
      <c r="C38" s="21">
        <f t="shared" ref="C38:C39" si="10">SUM(D38:F38)</f>
        <v>20</v>
      </c>
      <c r="D38" s="21">
        <v>4</v>
      </c>
      <c r="E38" s="21">
        <v>8</v>
      </c>
      <c r="F38" s="21">
        <v>8</v>
      </c>
      <c r="G38" s="21"/>
      <c r="H38" s="21"/>
      <c r="I38" s="21"/>
      <c r="J38" s="21"/>
      <c r="K38" s="21"/>
      <c r="L38" s="21"/>
      <c r="M38" s="21">
        <v>4</v>
      </c>
      <c r="N38" s="21">
        <v>16</v>
      </c>
      <c r="O38" s="21"/>
      <c r="P38" s="21"/>
      <c r="Q38" s="21"/>
      <c r="R38" s="21"/>
      <c r="S38" s="21"/>
      <c r="T38" s="21"/>
      <c r="U38" s="21" t="s">
        <v>17</v>
      </c>
      <c r="V38" s="21"/>
      <c r="W38" s="21"/>
      <c r="X38" s="21"/>
      <c r="Y38" s="21">
        <v>3</v>
      </c>
      <c r="Z38" s="21"/>
      <c r="AA38" s="21"/>
      <c r="AB38" s="21"/>
      <c r="AC38" s="22">
        <v>3</v>
      </c>
      <c r="AD38" s="53" t="s">
        <v>79</v>
      </c>
    </row>
    <row r="39" spans="1:30">
      <c r="A39" s="19">
        <v>32</v>
      </c>
      <c r="B39" s="20" t="s">
        <v>48</v>
      </c>
      <c r="C39" s="21">
        <f t="shared" si="10"/>
        <v>23</v>
      </c>
      <c r="D39" s="21">
        <v>6</v>
      </c>
      <c r="E39" s="21">
        <v>7</v>
      </c>
      <c r="F39" s="21">
        <v>10</v>
      </c>
      <c r="G39" s="21"/>
      <c r="H39" s="21"/>
      <c r="I39" s="31"/>
      <c r="J39" s="31"/>
      <c r="K39" s="21"/>
      <c r="L39" s="21"/>
      <c r="M39" s="21">
        <v>6</v>
      </c>
      <c r="N39" s="21">
        <v>17</v>
      </c>
      <c r="O39" s="21"/>
      <c r="P39" s="21"/>
      <c r="Q39" s="21"/>
      <c r="R39" s="21"/>
      <c r="S39" s="21"/>
      <c r="T39" s="21"/>
      <c r="U39" s="21" t="s">
        <v>17</v>
      </c>
      <c r="V39" s="21"/>
      <c r="W39" s="21"/>
      <c r="X39" s="21"/>
      <c r="Y39" s="21">
        <v>4</v>
      </c>
      <c r="Z39" s="21"/>
      <c r="AA39" s="21"/>
      <c r="AB39" s="21"/>
      <c r="AC39" s="22">
        <v>4</v>
      </c>
      <c r="AD39" s="53" t="s">
        <v>79</v>
      </c>
    </row>
    <row r="40" spans="1:30">
      <c r="A40" s="19">
        <v>33</v>
      </c>
      <c r="B40" s="20" t="s">
        <v>65</v>
      </c>
      <c r="C40" s="21">
        <f t="shared" si="5"/>
        <v>26</v>
      </c>
      <c r="D40" s="21">
        <v>6</v>
      </c>
      <c r="E40" s="21">
        <v>6</v>
      </c>
      <c r="F40" s="21">
        <v>14</v>
      </c>
      <c r="G40" s="21"/>
      <c r="H40" s="21"/>
      <c r="I40" s="21"/>
      <c r="J40" s="21"/>
      <c r="K40" s="21"/>
      <c r="L40" s="21"/>
      <c r="M40" s="21">
        <v>6</v>
      </c>
      <c r="N40" s="21">
        <v>20</v>
      </c>
      <c r="O40" s="21"/>
      <c r="P40" s="21"/>
      <c r="Q40" s="21"/>
      <c r="R40" s="21"/>
      <c r="S40" s="21"/>
      <c r="T40" s="21"/>
      <c r="U40" s="21" t="s">
        <v>20</v>
      </c>
      <c r="V40" s="21"/>
      <c r="W40" s="21"/>
      <c r="X40" s="21"/>
      <c r="Y40" s="21">
        <v>4</v>
      </c>
      <c r="Z40" s="21"/>
      <c r="AA40" s="21"/>
      <c r="AB40" s="21"/>
      <c r="AC40" s="22">
        <v>4</v>
      </c>
      <c r="AD40" s="54" t="s">
        <v>35</v>
      </c>
    </row>
    <row r="41" spans="1:30">
      <c r="A41" s="19">
        <v>34</v>
      </c>
      <c r="B41" s="20" t="s">
        <v>40</v>
      </c>
      <c r="C41" s="21">
        <f t="shared" si="5"/>
        <v>38</v>
      </c>
      <c r="D41" s="21">
        <v>12</v>
      </c>
      <c r="E41" s="21">
        <v>18</v>
      </c>
      <c r="F41" s="21">
        <v>8</v>
      </c>
      <c r="G41" s="21"/>
      <c r="H41" s="21"/>
      <c r="I41" s="21"/>
      <c r="J41" s="21"/>
      <c r="K41" s="21"/>
      <c r="L41" s="21"/>
      <c r="M41" s="21">
        <v>12</v>
      </c>
      <c r="N41" s="21">
        <v>26</v>
      </c>
      <c r="O41" s="21"/>
      <c r="P41" s="21"/>
      <c r="Q41" s="21"/>
      <c r="R41" s="21"/>
      <c r="S41" s="21"/>
      <c r="T41" s="21"/>
      <c r="U41" s="21" t="s">
        <v>17</v>
      </c>
      <c r="V41" s="21"/>
      <c r="W41" s="21"/>
      <c r="X41" s="21"/>
      <c r="Y41" s="21">
        <v>5</v>
      </c>
      <c r="Z41" s="21"/>
      <c r="AA41" s="21"/>
      <c r="AB41" s="21"/>
      <c r="AC41" s="22">
        <v>5</v>
      </c>
      <c r="AD41" s="54" t="s">
        <v>28</v>
      </c>
    </row>
    <row r="42" spans="1:30" s="81" customFormat="1" ht="38.25">
      <c r="A42" s="19">
        <v>35</v>
      </c>
      <c r="B42" s="20" t="s">
        <v>74</v>
      </c>
      <c r="C42" s="21">
        <f t="shared" si="5"/>
        <v>38</v>
      </c>
      <c r="D42" s="21">
        <v>22</v>
      </c>
      <c r="E42" s="21">
        <v>8</v>
      </c>
      <c r="F42" s="21">
        <v>8</v>
      </c>
      <c r="G42" s="21"/>
      <c r="H42" s="21"/>
      <c r="I42" s="21"/>
      <c r="J42" s="21"/>
      <c r="K42" s="21"/>
      <c r="L42" s="21"/>
      <c r="M42" s="21">
        <v>22</v>
      </c>
      <c r="N42" s="21">
        <v>16</v>
      </c>
      <c r="O42" s="21"/>
      <c r="P42" s="21"/>
      <c r="Q42" s="21"/>
      <c r="R42" s="21"/>
      <c r="S42" s="21"/>
      <c r="T42" s="21"/>
      <c r="U42" s="21" t="s">
        <v>17</v>
      </c>
      <c r="V42" s="21"/>
      <c r="W42" s="21"/>
      <c r="X42" s="21"/>
      <c r="Y42" s="21">
        <v>5</v>
      </c>
      <c r="Z42" s="21"/>
      <c r="AA42" s="21"/>
      <c r="AB42" s="21"/>
      <c r="AC42" s="22">
        <v>5</v>
      </c>
      <c r="AD42" s="82" t="s">
        <v>77</v>
      </c>
    </row>
    <row r="43" spans="1:30">
      <c r="A43" s="19">
        <v>36</v>
      </c>
      <c r="B43" s="20" t="s">
        <v>41</v>
      </c>
      <c r="C43" s="21">
        <f t="shared" si="5"/>
        <v>28</v>
      </c>
      <c r="D43" s="21">
        <v>8</v>
      </c>
      <c r="E43" s="21">
        <v>8</v>
      </c>
      <c r="F43" s="21">
        <v>12</v>
      </c>
      <c r="G43" s="21"/>
      <c r="H43" s="21"/>
      <c r="I43" s="21"/>
      <c r="J43" s="21"/>
      <c r="K43" s="21"/>
      <c r="L43" s="21"/>
      <c r="M43" s="21">
        <v>8</v>
      </c>
      <c r="N43" s="21">
        <v>20</v>
      </c>
      <c r="O43" s="21"/>
      <c r="P43" s="21"/>
      <c r="Q43" s="21"/>
      <c r="R43" s="21"/>
      <c r="S43" s="21"/>
      <c r="T43" s="21"/>
      <c r="U43" s="21" t="s">
        <v>20</v>
      </c>
      <c r="V43" s="21"/>
      <c r="W43" s="21"/>
      <c r="X43" s="21"/>
      <c r="Y43" s="21">
        <v>4</v>
      </c>
      <c r="Z43" s="21"/>
      <c r="AA43" s="21"/>
      <c r="AB43" s="21"/>
      <c r="AC43" s="22">
        <v>4</v>
      </c>
      <c r="AD43" s="54" t="s">
        <v>35</v>
      </c>
    </row>
    <row r="44" spans="1:30">
      <c r="A44" s="19">
        <v>37</v>
      </c>
      <c r="B44" s="20" t="s">
        <v>78</v>
      </c>
      <c r="C44" s="21">
        <f t="shared" si="5"/>
        <v>28</v>
      </c>
      <c r="D44" s="21">
        <v>12</v>
      </c>
      <c r="E44" s="21">
        <v>16</v>
      </c>
      <c r="F44" s="21"/>
      <c r="G44" s="21"/>
      <c r="H44" s="21"/>
      <c r="I44" s="21"/>
      <c r="J44" s="21"/>
      <c r="K44" s="21"/>
      <c r="L44" s="21"/>
      <c r="M44" s="21"/>
      <c r="N44" s="21"/>
      <c r="O44" s="21">
        <v>12</v>
      </c>
      <c r="P44" s="21">
        <v>16</v>
      </c>
      <c r="Q44" s="21"/>
      <c r="R44" s="21"/>
      <c r="S44" s="21"/>
      <c r="T44" s="21"/>
      <c r="U44" s="21" t="s">
        <v>17</v>
      </c>
      <c r="V44" s="21"/>
      <c r="W44" s="21"/>
      <c r="X44" s="21"/>
      <c r="Y44" s="21"/>
      <c r="Z44" s="110">
        <v>2</v>
      </c>
      <c r="AA44" s="21"/>
      <c r="AB44" s="21"/>
      <c r="AC44" s="110">
        <v>2</v>
      </c>
      <c r="AD44" s="54" t="s">
        <v>22</v>
      </c>
    </row>
    <row r="45" spans="1:30">
      <c r="A45" s="19">
        <v>38</v>
      </c>
      <c r="B45" s="20" t="s">
        <v>42</v>
      </c>
      <c r="C45" s="21">
        <f t="shared" si="5"/>
        <v>24</v>
      </c>
      <c r="D45" s="21">
        <v>12</v>
      </c>
      <c r="E45" s="21">
        <v>12</v>
      </c>
      <c r="F45" s="21"/>
      <c r="G45" s="21"/>
      <c r="H45" s="21"/>
      <c r="I45" s="21"/>
      <c r="J45" s="21"/>
      <c r="K45" s="21"/>
      <c r="L45" s="21"/>
      <c r="M45" s="21"/>
      <c r="N45" s="21"/>
      <c r="O45" s="21">
        <v>12</v>
      </c>
      <c r="P45" s="21">
        <v>12</v>
      </c>
      <c r="Q45" s="21"/>
      <c r="R45" s="21"/>
      <c r="S45" s="21"/>
      <c r="T45" s="21"/>
      <c r="U45" s="21" t="s">
        <v>20</v>
      </c>
      <c r="V45" s="21"/>
      <c r="W45" s="21"/>
      <c r="X45" s="21"/>
      <c r="Y45" s="21"/>
      <c r="Z45" s="110">
        <v>3</v>
      </c>
      <c r="AA45" s="21"/>
      <c r="AB45" s="21"/>
      <c r="AC45" s="110">
        <v>3</v>
      </c>
      <c r="AD45" s="54" t="s">
        <v>35</v>
      </c>
    </row>
    <row r="46" spans="1:30">
      <c r="A46" s="19">
        <v>39</v>
      </c>
      <c r="B46" s="20" t="s">
        <v>43</v>
      </c>
      <c r="C46" s="21">
        <f t="shared" si="5"/>
        <v>40</v>
      </c>
      <c r="D46" s="21">
        <v>14</v>
      </c>
      <c r="E46" s="21">
        <v>18</v>
      </c>
      <c r="F46" s="21">
        <v>8</v>
      </c>
      <c r="G46" s="21"/>
      <c r="H46" s="21"/>
      <c r="I46" s="21"/>
      <c r="J46" s="21"/>
      <c r="K46" s="21"/>
      <c r="L46" s="21"/>
      <c r="M46" s="21"/>
      <c r="N46" s="21"/>
      <c r="O46" s="21">
        <v>14</v>
      </c>
      <c r="P46" s="21">
        <v>26</v>
      </c>
      <c r="Q46" s="21"/>
      <c r="R46" s="21"/>
      <c r="S46" s="21"/>
      <c r="T46" s="21"/>
      <c r="U46" s="21" t="s">
        <v>17</v>
      </c>
      <c r="V46" s="21"/>
      <c r="W46" s="21"/>
      <c r="X46" s="21"/>
      <c r="Y46" s="21"/>
      <c r="Z46" s="110">
        <v>4</v>
      </c>
      <c r="AA46" s="21"/>
      <c r="AB46" s="21"/>
      <c r="AC46" s="110">
        <v>4</v>
      </c>
      <c r="AD46" s="54" t="s">
        <v>28</v>
      </c>
    </row>
    <row r="47" spans="1:30">
      <c r="A47" s="19">
        <v>40</v>
      </c>
      <c r="B47" s="20" t="s">
        <v>44</v>
      </c>
      <c r="C47" s="21">
        <f>SUM(D47:F47)</f>
        <v>16</v>
      </c>
      <c r="D47" s="21">
        <v>8</v>
      </c>
      <c r="E47" s="21">
        <v>8</v>
      </c>
      <c r="F47" s="21"/>
      <c r="G47" s="21"/>
      <c r="H47" s="21"/>
      <c r="I47" s="21"/>
      <c r="J47" s="21"/>
      <c r="K47" s="21"/>
      <c r="L47" s="21"/>
      <c r="M47" s="21"/>
      <c r="N47" s="21"/>
      <c r="O47" s="21">
        <v>8</v>
      </c>
      <c r="P47" s="21">
        <v>8</v>
      </c>
      <c r="Q47" s="21"/>
      <c r="R47" s="21"/>
      <c r="S47" s="21"/>
      <c r="T47" s="21"/>
      <c r="U47" s="21" t="s">
        <v>20</v>
      </c>
      <c r="V47" s="28"/>
      <c r="W47" s="28"/>
      <c r="X47" s="21"/>
      <c r="Y47" s="28"/>
      <c r="Z47" s="110">
        <v>2</v>
      </c>
      <c r="AA47" s="21"/>
      <c r="AB47" s="21"/>
      <c r="AC47" s="110">
        <v>2</v>
      </c>
      <c r="AD47" s="53" t="s">
        <v>79</v>
      </c>
    </row>
    <row r="48" spans="1:30">
      <c r="A48" s="19">
        <v>41</v>
      </c>
      <c r="B48" s="68" t="s">
        <v>70</v>
      </c>
      <c r="C48" s="21">
        <f t="shared" ref="C48:C50" si="11">SUM(D48:F48)</f>
        <v>32</v>
      </c>
      <c r="D48" s="25">
        <v>14</v>
      </c>
      <c r="E48" s="25">
        <v>18</v>
      </c>
      <c r="F48" s="25"/>
      <c r="G48" s="25"/>
      <c r="H48" s="25"/>
      <c r="I48" s="21"/>
      <c r="J48" s="21"/>
      <c r="K48" s="25"/>
      <c r="L48" s="21"/>
      <c r="M48" s="21"/>
      <c r="N48" s="21"/>
      <c r="O48" s="25">
        <v>14</v>
      </c>
      <c r="P48" s="25">
        <v>18</v>
      </c>
      <c r="Q48" s="25"/>
      <c r="R48" s="25"/>
      <c r="S48" s="25"/>
      <c r="T48" s="25"/>
      <c r="U48" s="25" t="s">
        <v>17</v>
      </c>
      <c r="V48" s="25"/>
      <c r="W48" s="25"/>
      <c r="X48" s="25"/>
      <c r="Y48" s="25"/>
      <c r="Z48" s="111">
        <v>3</v>
      </c>
      <c r="AA48" s="25"/>
      <c r="AB48" s="25"/>
      <c r="AC48" s="111">
        <v>3</v>
      </c>
      <c r="AD48" s="53" t="s">
        <v>22</v>
      </c>
    </row>
    <row r="49" spans="1:30">
      <c r="A49" s="19">
        <v>42</v>
      </c>
      <c r="B49" s="20" t="s">
        <v>46</v>
      </c>
      <c r="C49" s="21">
        <f>SUM(D49:F49)</f>
        <v>16</v>
      </c>
      <c r="D49" s="21">
        <v>2</v>
      </c>
      <c r="E49" s="21">
        <v>6</v>
      </c>
      <c r="F49" s="21">
        <v>8</v>
      </c>
      <c r="G49" s="21"/>
      <c r="H49" s="21"/>
      <c r="I49" s="21"/>
      <c r="J49" s="21"/>
      <c r="K49" s="21"/>
      <c r="L49" s="21"/>
      <c r="M49" s="27"/>
      <c r="N49" s="27"/>
      <c r="O49" s="21">
        <v>2</v>
      </c>
      <c r="P49" s="21">
        <v>14</v>
      </c>
      <c r="Q49" s="21"/>
      <c r="R49" s="21"/>
      <c r="S49" s="21"/>
      <c r="T49" s="21"/>
      <c r="U49" s="21" t="s">
        <v>20</v>
      </c>
      <c r="V49" s="21"/>
      <c r="W49" s="21"/>
      <c r="X49" s="21"/>
      <c r="Y49" s="21"/>
      <c r="Z49" s="110">
        <v>2</v>
      </c>
      <c r="AA49" s="21"/>
      <c r="AB49" s="21"/>
      <c r="AC49" s="110">
        <v>2</v>
      </c>
      <c r="AD49" s="53" t="s">
        <v>25</v>
      </c>
    </row>
    <row r="50" spans="1:30">
      <c r="A50" s="19">
        <v>43</v>
      </c>
      <c r="B50" s="68" t="s">
        <v>71</v>
      </c>
      <c r="C50" s="21">
        <f t="shared" si="11"/>
        <v>24</v>
      </c>
      <c r="D50" s="25"/>
      <c r="E50" s="25"/>
      <c r="F50" s="25">
        <v>24</v>
      </c>
      <c r="G50" s="25"/>
      <c r="H50" s="25"/>
      <c r="I50" s="21"/>
      <c r="J50" s="21"/>
      <c r="K50" s="25"/>
      <c r="L50" s="25"/>
      <c r="M50" s="21"/>
      <c r="N50" s="21"/>
      <c r="O50" s="25"/>
      <c r="P50" s="21"/>
      <c r="Q50" s="25"/>
      <c r="R50" s="25">
        <v>24</v>
      </c>
      <c r="S50" s="25"/>
      <c r="T50" s="25"/>
      <c r="U50" s="21" t="s">
        <v>20</v>
      </c>
      <c r="V50" s="21"/>
      <c r="W50" s="25"/>
      <c r="X50" s="25"/>
      <c r="Y50" s="25"/>
      <c r="Z50" s="25"/>
      <c r="AA50" s="25">
        <v>2</v>
      </c>
      <c r="AB50" s="25"/>
      <c r="AC50" s="29">
        <v>2</v>
      </c>
      <c r="AD50" s="53" t="s">
        <v>22</v>
      </c>
    </row>
    <row r="51" spans="1:30">
      <c r="A51" s="19">
        <v>44</v>
      </c>
      <c r="B51" s="20" t="s">
        <v>45</v>
      </c>
      <c r="C51" s="21">
        <f t="shared" si="5"/>
        <v>22</v>
      </c>
      <c r="D51" s="21">
        <v>8</v>
      </c>
      <c r="E51" s="21">
        <v>8</v>
      </c>
      <c r="F51" s="21">
        <v>6</v>
      </c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>
        <v>8</v>
      </c>
      <c r="R51" s="21">
        <v>14</v>
      </c>
      <c r="S51" s="21"/>
      <c r="T51" s="21"/>
      <c r="U51" s="21" t="s">
        <v>20</v>
      </c>
      <c r="V51" s="28"/>
      <c r="W51" s="28"/>
      <c r="X51" s="28"/>
      <c r="Y51" s="21"/>
      <c r="Z51" s="21"/>
      <c r="AA51" s="21">
        <v>2</v>
      </c>
      <c r="AB51" s="21"/>
      <c r="AC51" s="22">
        <v>2</v>
      </c>
      <c r="AD51" s="53" t="s">
        <v>79</v>
      </c>
    </row>
    <row r="52" spans="1:30">
      <c r="A52" s="19">
        <v>45</v>
      </c>
      <c r="B52" s="20" t="s">
        <v>47</v>
      </c>
      <c r="C52" s="21">
        <f t="shared" si="5"/>
        <v>46</v>
      </c>
      <c r="D52" s="21">
        <v>10</v>
      </c>
      <c r="E52" s="21">
        <v>10</v>
      </c>
      <c r="F52" s="21">
        <v>26</v>
      </c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>
        <v>10</v>
      </c>
      <c r="R52" s="21">
        <v>36</v>
      </c>
      <c r="S52" s="21"/>
      <c r="T52" s="21"/>
      <c r="U52" s="21" t="s">
        <v>17</v>
      </c>
      <c r="V52" s="21"/>
      <c r="W52" s="21"/>
      <c r="X52" s="21"/>
      <c r="Y52" s="21"/>
      <c r="Z52" s="21"/>
      <c r="AA52" s="110">
        <v>4</v>
      </c>
      <c r="AB52" s="21"/>
      <c r="AC52" s="110">
        <v>4</v>
      </c>
      <c r="AD52" s="53" t="s">
        <v>35</v>
      </c>
    </row>
    <row r="53" spans="1:30">
      <c r="A53" s="19">
        <v>46</v>
      </c>
      <c r="B53" s="20" t="s">
        <v>39</v>
      </c>
      <c r="C53" s="21">
        <f t="shared" ref="C53" si="12">SUM(D53:F53)</f>
        <v>46</v>
      </c>
      <c r="D53" s="21">
        <v>12</v>
      </c>
      <c r="E53" s="21">
        <v>12</v>
      </c>
      <c r="F53" s="21">
        <v>22</v>
      </c>
      <c r="G53" s="21"/>
      <c r="H53" s="21"/>
      <c r="I53" s="21"/>
      <c r="J53" s="21"/>
      <c r="K53" s="21"/>
      <c r="L53" s="21"/>
      <c r="M53" s="63"/>
      <c r="N53" s="63"/>
      <c r="O53" s="21"/>
      <c r="P53" s="21"/>
      <c r="Q53" s="21">
        <v>12</v>
      </c>
      <c r="R53" s="21">
        <v>34</v>
      </c>
      <c r="S53" s="21"/>
      <c r="T53" s="21"/>
      <c r="U53" s="21" t="s">
        <v>17</v>
      </c>
      <c r="V53" s="28"/>
      <c r="W53" s="28"/>
      <c r="X53" s="21"/>
      <c r="Y53" s="21"/>
      <c r="Z53" s="21"/>
      <c r="AA53" s="110">
        <v>4</v>
      </c>
      <c r="AB53" s="21"/>
      <c r="AC53" s="110">
        <v>4</v>
      </c>
      <c r="AD53" s="53" t="s">
        <v>79</v>
      </c>
    </row>
    <row r="54" spans="1:30">
      <c r="A54" s="19">
        <v>47</v>
      </c>
      <c r="B54" s="20" t="s">
        <v>49</v>
      </c>
      <c r="C54" s="21">
        <f>SUM(D54:F54)</f>
        <v>18</v>
      </c>
      <c r="D54" s="21"/>
      <c r="E54" s="21">
        <v>18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7"/>
      <c r="Q54" s="21"/>
      <c r="R54" s="21"/>
      <c r="S54" s="21"/>
      <c r="T54" s="21">
        <v>18</v>
      </c>
      <c r="U54" s="21" t="s">
        <v>20</v>
      </c>
      <c r="V54" s="21"/>
      <c r="W54" s="21"/>
      <c r="X54" s="21"/>
      <c r="Y54" s="21"/>
      <c r="Z54" s="21"/>
      <c r="AA54" s="21"/>
      <c r="AB54" s="21">
        <v>2</v>
      </c>
      <c r="AC54" s="22">
        <v>2</v>
      </c>
      <c r="AD54" s="54" t="s">
        <v>22</v>
      </c>
    </row>
    <row r="55" spans="1:30">
      <c r="A55" s="19">
        <v>48</v>
      </c>
      <c r="B55" s="20" t="s">
        <v>50</v>
      </c>
      <c r="C55" s="21">
        <f t="shared" ref="C55" si="13">SUM(D55:F55)</f>
        <v>11</v>
      </c>
      <c r="D55" s="21">
        <v>3</v>
      </c>
      <c r="E55" s="21">
        <v>2</v>
      </c>
      <c r="F55" s="21">
        <v>6</v>
      </c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>
        <v>3</v>
      </c>
      <c r="T55" s="21">
        <v>8</v>
      </c>
      <c r="U55" s="21" t="s">
        <v>20</v>
      </c>
      <c r="V55" s="21"/>
      <c r="W55" s="21"/>
      <c r="X55" s="21"/>
      <c r="Y55" s="21"/>
      <c r="Z55" s="21"/>
      <c r="AA55" s="21"/>
      <c r="AB55" s="21">
        <v>2</v>
      </c>
      <c r="AC55" s="21">
        <v>2</v>
      </c>
      <c r="AD55" s="54" t="s">
        <v>27</v>
      </c>
    </row>
    <row r="56" spans="1:30" ht="15" thickBot="1">
      <c r="A56" s="19">
        <v>49</v>
      </c>
      <c r="B56" s="20" t="s">
        <v>51</v>
      </c>
      <c r="C56" s="21">
        <f>SUM(D56:F56)</f>
        <v>18</v>
      </c>
      <c r="D56" s="21">
        <v>6</v>
      </c>
      <c r="E56" s="21">
        <v>6</v>
      </c>
      <c r="F56" s="21">
        <v>6</v>
      </c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>
        <v>6</v>
      </c>
      <c r="T56" s="21">
        <v>12</v>
      </c>
      <c r="U56" s="21" t="s">
        <v>20</v>
      </c>
      <c r="V56" s="21"/>
      <c r="W56" s="21"/>
      <c r="X56" s="21"/>
      <c r="Y56" s="21"/>
      <c r="Z56" s="21"/>
      <c r="AA56" s="21"/>
      <c r="AB56" s="21">
        <v>2</v>
      </c>
      <c r="AC56" s="21">
        <v>2</v>
      </c>
      <c r="AD56" s="54" t="s">
        <v>25</v>
      </c>
    </row>
    <row r="57" spans="1:30" ht="15" thickBot="1">
      <c r="A57" s="154" t="s">
        <v>130</v>
      </c>
      <c r="B57" s="155"/>
      <c r="C57" s="69">
        <v>264</v>
      </c>
      <c r="D57" s="69"/>
      <c r="E57" s="69"/>
      <c r="F57" s="69"/>
      <c r="G57" s="70"/>
      <c r="H57" s="70"/>
      <c r="I57" s="70"/>
      <c r="J57" s="69"/>
      <c r="K57" s="70"/>
      <c r="L57" s="70"/>
      <c r="M57" s="70"/>
      <c r="N57" s="70"/>
      <c r="O57" s="69"/>
      <c r="P57" s="69"/>
      <c r="Q57" s="69"/>
      <c r="R57" s="69"/>
      <c r="S57" s="69"/>
      <c r="T57" s="69"/>
      <c r="U57" s="69" t="s">
        <v>20</v>
      </c>
      <c r="V57" s="69">
        <v>3</v>
      </c>
      <c r="W57" s="69"/>
      <c r="X57" s="69">
        <v>12</v>
      </c>
      <c r="Y57" s="69"/>
      <c r="Z57" s="69">
        <v>12</v>
      </c>
      <c r="AA57" s="69">
        <v>12</v>
      </c>
      <c r="AB57" s="69">
        <v>8</v>
      </c>
      <c r="AC57" s="71">
        <f>SUM(V57:AB57)</f>
        <v>47</v>
      </c>
      <c r="AD57" s="56"/>
    </row>
    <row r="58" spans="1:30" ht="15" thickBot="1">
      <c r="A58" s="154" t="s">
        <v>52</v>
      </c>
      <c r="B58" s="155"/>
      <c r="C58" s="72">
        <v>36</v>
      </c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 t="s">
        <v>20</v>
      </c>
      <c r="V58" s="69"/>
      <c r="W58" s="69"/>
      <c r="X58" s="69"/>
      <c r="Y58" s="72"/>
      <c r="Z58" s="72"/>
      <c r="AA58" s="72">
        <v>6</v>
      </c>
      <c r="AB58" s="72"/>
      <c r="AC58" s="71">
        <f t="shared" ref="AC58:AC62" si="14">SUM(V58:AB58)</f>
        <v>6</v>
      </c>
      <c r="AD58" s="57"/>
    </row>
    <row r="59" spans="1:30" ht="15" thickBot="1">
      <c r="A59" s="150" t="s">
        <v>53</v>
      </c>
      <c r="B59" s="151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 t="s">
        <v>15</v>
      </c>
      <c r="V59" s="32"/>
      <c r="W59" s="32"/>
      <c r="X59" s="32"/>
      <c r="Y59" s="32"/>
      <c r="Z59" s="35"/>
      <c r="AA59" s="35"/>
      <c r="AB59" s="35">
        <v>6</v>
      </c>
      <c r="AC59" s="34">
        <f t="shared" si="14"/>
        <v>6</v>
      </c>
      <c r="AD59" s="58"/>
    </row>
    <row r="60" spans="1:30" ht="15" thickBot="1">
      <c r="A60" s="147" t="s">
        <v>54</v>
      </c>
      <c r="B60" s="148"/>
      <c r="C60" s="33">
        <v>30</v>
      </c>
      <c r="D60" s="33"/>
      <c r="E60" s="33">
        <v>30</v>
      </c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>
        <v>30</v>
      </c>
      <c r="U60" s="33" t="s">
        <v>20</v>
      </c>
      <c r="V60" s="61"/>
      <c r="W60" s="61"/>
      <c r="X60" s="61"/>
      <c r="Y60" s="61"/>
      <c r="Z60" s="33"/>
      <c r="AA60" s="33"/>
      <c r="AB60" s="33">
        <v>3</v>
      </c>
      <c r="AC60" s="62">
        <f t="shared" si="14"/>
        <v>3</v>
      </c>
      <c r="AD60" s="58"/>
    </row>
    <row r="61" spans="1:30" ht="15" thickBot="1">
      <c r="A61" s="150" t="s">
        <v>55</v>
      </c>
      <c r="B61" s="151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 t="s">
        <v>20</v>
      </c>
      <c r="V61" s="32"/>
      <c r="W61" s="32"/>
      <c r="X61" s="32"/>
      <c r="Y61" s="32"/>
      <c r="Z61" s="35"/>
      <c r="AA61" s="35"/>
      <c r="AB61" s="35">
        <v>5</v>
      </c>
      <c r="AC61" s="34">
        <f t="shared" si="14"/>
        <v>5</v>
      </c>
      <c r="AD61" s="58"/>
    </row>
    <row r="62" spans="1:30" ht="15" thickBot="1">
      <c r="A62" s="147" t="s">
        <v>56</v>
      </c>
      <c r="B62" s="148"/>
      <c r="C62" s="33"/>
      <c r="D62" s="35"/>
      <c r="E62" s="33"/>
      <c r="F62" s="33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3"/>
      <c r="U62" s="33" t="s">
        <v>17</v>
      </c>
      <c r="V62" s="32"/>
      <c r="W62" s="32"/>
      <c r="X62" s="32"/>
      <c r="Y62" s="32"/>
      <c r="Z62" s="35"/>
      <c r="AA62" s="35"/>
      <c r="AB62" s="33">
        <v>2</v>
      </c>
      <c r="AC62" s="62">
        <f t="shared" si="14"/>
        <v>2</v>
      </c>
      <c r="AD62" s="59"/>
    </row>
    <row r="63" spans="1:30" ht="28.5" customHeight="1">
      <c r="A63" s="156"/>
      <c r="B63" s="156"/>
      <c r="C63" s="64">
        <f>SUM(C6,C15,C57:C60)</f>
        <v>1534</v>
      </c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122">
        <f>SUM(V15,V6)</f>
        <v>30</v>
      </c>
      <c r="W63" s="122">
        <f>SUM(W15,W6)</f>
        <v>30</v>
      </c>
      <c r="X63" s="122">
        <f>SUM(X15,X6,X57)</f>
        <v>30</v>
      </c>
      <c r="Y63" s="122">
        <f>SUM(Y15,Y6)</f>
        <v>30</v>
      </c>
      <c r="Z63" s="122">
        <f>SUM(Z15,Z6,Z57)</f>
        <v>30</v>
      </c>
      <c r="AA63" s="122">
        <f>SUM(AA15,AA6,AA57,AA58)</f>
        <v>30</v>
      </c>
      <c r="AB63" s="122">
        <f>SUM(AB15,AB57:AB62)</f>
        <v>30</v>
      </c>
      <c r="AC63" s="122">
        <f>SUM(AC57,AC58,AC59,AC61)</f>
        <v>64</v>
      </c>
      <c r="AD63" s="36"/>
    </row>
    <row r="64" spans="1:30" ht="26.25" customHeight="1">
      <c r="A64" s="149" t="s">
        <v>131</v>
      </c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</row>
    <row r="65" spans="1:30" ht="15">
      <c r="A65" s="123" t="s">
        <v>132</v>
      </c>
      <c r="B65" s="124"/>
      <c r="C65" s="125"/>
      <c r="D65" s="125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7"/>
    </row>
    <row r="66" spans="1:30" ht="14.25" customHeight="1">
      <c r="A66" s="73"/>
      <c r="B66" s="74"/>
      <c r="C66" s="75"/>
      <c r="D66" s="75"/>
      <c r="E66" s="75"/>
      <c r="F66" s="75"/>
      <c r="G66" s="75"/>
      <c r="H66" s="75"/>
      <c r="I66" s="75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6"/>
    </row>
    <row r="67" spans="1:30" ht="14.25" customHeight="1">
      <c r="A67" s="46"/>
      <c r="B67" s="76"/>
      <c r="C67" s="77"/>
      <c r="D67" s="77"/>
      <c r="E67" s="77"/>
      <c r="F67" s="77"/>
      <c r="G67" s="77"/>
      <c r="H67" s="77"/>
      <c r="I67" s="77"/>
    </row>
    <row r="68" spans="1:30" ht="14.25" customHeight="1">
      <c r="A68" s="169" t="s">
        <v>80</v>
      </c>
      <c r="B68" s="170"/>
      <c r="C68" s="175" t="s">
        <v>7</v>
      </c>
      <c r="D68" s="175" t="s">
        <v>8</v>
      </c>
      <c r="E68" s="167" t="s">
        <v>0</v>
      </c>
      <c r="F68" s="168"/>
      <c r="G68" s="157" t="s">
        <v>81</v>
      </c>
      <c r="H68" s="157" t="s">
        <v>82</v>
      </c>
      <c r="I68" s="78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</row>
    <row r="69" spans="1:30" ht="14.25" customHeight="1">
      <c r="A69" s="171"/>
      <c r="B69" s="172"/>
      <c r="C69" s="176"/>
      <c r="D69" s="176"/>
      <c r="E69" s="160" t="s">
        <v>9</v>
      </c>
      <c r="F69" s="160" t="s">
        <v>10</v>
      </c>
      <c r="G69" s="158"/>
      <c r="H69" s="158"/>
      <c r="I69" s="78"/>
      <c r="J69" s="43"/>
      <c r="K69" s="43"/>
      <c r="L69" s="43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30" ht="14.25" customHeight="1">
      <c r="A70" s="173"/>
      <c r="B70" s="174"/>
      <c r="C70" s="177"/>
      <c r="D70" s="177"/>
      <c r="E70" s="161"/>
      <c r="F70" s="161"/>
      <c r="G70" s="159"/>
      <c r="H70" s="159"/>
      <c r="I70" s="78"/>
      <c r="J70" s="43"/>
      <c r="K70" s="43"/>
      <c r="L70" s="43"/>
      <c r="M70" s="30"/>
      <c r="N70" s="30"/>
      <c r="O70" s="30"/>
      <c r="P70" s="30"/>
      <c r="Q70" s="30"/>
      <c r="R70" s="30"/>
      <c r="S70" s="40"/>
      <c r="T70" s="40"/>
      <c r="U70" s="40"/>
      <c r="V70" s="40"/>
      <c r="W70" s="40"/>
      <c r="X70" s="40"/>
      <c r="Y70" s="40"/>
      <c r="Z70" s="40"/>
    </row>
    <row r="71" spans="1:30" ht="14.25" customHeight="1">
      <c r="A71" s="83"/>
      <c r="B71" s="84" t="s">
        <v>83</v>
      </c>
      <c r="C71" s="85"/>
      <c r="D71" s="85"/>
      <c r="E71" s="85"/>
      <c r="F71" s="85"/>
      <c r="G71" s="86"/>
      <c r="H71" s="87"/>
      <c r="I71" s="78"/>
      <c r="J71" s="43"/>
      <c r="K71" s="43"/>
      <c r="L71" s="43"/>
      <c r="M71" s="30"/>
      <c r="N71" s="30"/>
      <c r="O71" s="30"/>
      <c r="P71" s="30"/>
      <c r="Q71" s="30"/>
      <c r="R71" s="30"/>
      <c r="S71" s="40"/>
      <c r="T71" s="40"/>
      <c r="U71" s="40"/>
      <c r="V71" s="40"/>
      <c r="W71" s="40"/>
      <c r="X71" s="40"/>
      <c r="Y71" s="40"/>
      <c r="Z71" s="40"/>
    </row>
    <row r="72" spans="1:30" ht="14.25" customHeight="1">
      <c r="A72" s="88">
        <v>1</v>
      </c>
      <c r="B72" s="89" t="s">
        <v>84</v>
      </c>
      <c r="C72" s="88">
        <v>24</v>
      </c>
      <c r="D72" s="88">
        <v>8</v>
      </c>
      <c r="E72" s="90">
        <v>10</v>
      </c>
      <c r="F72" s="88">
        <v>6</v>
      </c>
      <c r="G72" s="88" t="s">
        <v>20</v>
      </c>
      <c r="H72" s="88">
        <v>4</v>
      </c>
      <c r="I72" s="78"/>
      <c r="J72" s="40"/>
      <c r="K72" s="30"/>
      <c r="L72" s="30"/>
      <c r="M72" s="30"/>
      <c r="N72" s="3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30"/>
      <c r="AB72" s="30"/>
      <c r="AC72" s="40"/>
    </row>
    <row r="73" spans="1:30" ht="14.25" customHeight="1">
      <c r="A73" s="88">
        <v>2</v>
      </c>
      <c r="B73" s="91" t="s">
        <v>85</v>
      </c>
      <c r="C73" s="88">
        <v>24</v>
      </c>
      <c r="D73" s="88">
        <v>6</v>
      </c>
      <c r="E73" s="90">
        <v>12</v>
      </c>
      <c r="F73" s="88">
        <v>6</v>
      </c>
      <c r="G73" s="88" t="s">
        <v>20</v>
      </c>
      <c r="H73" s="88">
        <v>4</v>
      </c>
      <c r="I73" s="78"/>
      <c r="J73" s="40"/>
      <c r="K73" s="30"/>
      <c r="L73" s="30"/>
      <c r="M73" s="30"/>
      <c r="N73" s="3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30"/>
      <c r="AB73" s="30"/>
      <c r="AC73" s="40"/>
    </row>
    <row r="74" spans="1:30">
      <c r="A74" s="88">
        <v>3</v>
      </c>
      <c r="B74" s="89" t="s">
        <v>86</v>
      </c>
      <c r="C74" s="88">
        <v>24</v>
      </c>
      <c r="D74" s="88">
        <v>8</v>
      </c>
      <c r="E74" s="90">
        <v>16</v>
      </c>
      <c r="F74" s="88"/>
      <c r="G74" s="88" t="s">
        <v>20</v>
      </c>
      <c r="H74" s="88">
        <v>4</v>
      </c>
      <c r="I74" s="78"/>
      <c r="J74" s="40"/>
      <c r="K74" s="30"/>
      <c r="L74" s="30"/>
      <c r="M74" s="30"/>
      <c r="N74" s="3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30"/>
      <c r="AB74" s="30"/>
      <c r="AC74" s="40"/>
    </row>
    <row r="75" spans="1:30">
      <c r="A75" s="88">
        <v>4</v>
      </c>
      <c r="B75" s="91" t="s">
        <v>87</v>
      </c>
      <c r="C75" s="88">
        <v>24</v>
      </c>
      <c r="D75" s="88">
        <v>12</v>
      </c>
      <c r="E75" s="90">
        <v>12</v>
      </c>
      <c r="F75" s="88"/>
      <c r="G75" s="88" t="s">
        <v>20</v>
      </c>
      <c r="H75" s="88">
        <v>4</v>
      </c>
      <c r="I75" s="78"/>
      <c r="J75" s="40"/>
      <c r="K75" s="30"/>
      <c r="L75" s="30"/>
      <c r="M75" s="30"/>
      <c r="N75" s="3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30"/>
      <c r="AA75" s="30"/>
      <c r="AB75" s="30"/>
      <c r="AC75" s="40"/>
    </row>
    <row r="76" spans="1:30">
      <c r="A76" s="88">
        <v>5</v>
      </c>
      <c r="B76" s="92" t="s">
        <v>88</v>
      </c>
      <c r="C76" s="88">
        <v>24</v>
      </c>
      <c r="D76" s="88">
        <v>8</v>
      </c>
      <c r="E76" s="90">
        <v>8</v>
      </c>
      <c r="F76" s="88">
        <v>8</v>
      </c>
      <c r="G76" s="88" t="s">
        <v>20</v>
      </c>
      <c r="H76" s="88">
        <v>4</v>
      </c>
      <c r="I76" s="78"/>
      <c r="J76" s="40"/>
      <c r="K76" s="30"/>
      <c r="L76" s="30"/>
      <c r="M76" s="30"/>
      <c r="N76" s="3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30"/>
      <c r="AA76" s="30"/>
      <c r="AB76" s="30"/>
      <c r="AC76" s="40"/>
    </row>
    <row r="77" spans="1:30">
      <c r="A77" s="88">
        <v>6</v>
      </c>
      <c r="B77" s="91" t="s">
        <v>98</v>
      </c>
      <c r="C77" s="88">
        <v>24</v>
      </c>
      <c r="D77" s="88">
        <v>12</v>
      </c>
      <c r="E77" s="90">
        <v>12</v>
      </c>
      <c r="F77" s="88"/>
      <c r="G77" s="88" t="s">
        <v>20</v>
      </c>
      <c r="H77" s="88">
        <v>4</v>
      </c>
      <c r="I77" s="78"/>
      <c r="J77" s="40"/>
      <c r="K77" s="30"/>
      <c r="L77" s="30"/>
      <c r="M77" s="30"/>
      <c r="N77" s="3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30"/>
      <c r="AA77" s="30"/>
      <c r="AB77" s="30"/>
      <c r="AC77" s="40"/>
    </row>
    <row r="78" spans="1:30">
      <c r="A78" s="93"/>
      <c r="B78" s="94" t="s">
        <v>89</v>
      </c>
      <c r="C78" s="95"/>
      <c r="D78" s="95"/>
      <c r="E78" s="95"/>
      <c r="F78" s="95"/>
      <c r="G78" s="96"/>
      <c r="H78" s="97"/>
      <c r="I78" s="78"/>
      <c r="J78" s="40"/>
      <c r="K78" s="30"/>
      <c r="L78" s="30"/>
      <c r="M78" s="30"/>
      <c r="N78" s="3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30"/>
      <c r="AA78" s="30"/>
      <c r="AB78" s="30"/>
      <c r="AC78" s="40"/>
    </row>
    <row r="79" spans="1:30">
      <c r="A79" s="88">
        <v>7</v>
      </c>
      <c r="B79" s="91" t="s">
        <v>90</v>
      </c>
      <c r="C79" s="88">
        <v>24</v>
      </c>
      <c r="D79" s="88"/>
      <c r="E79" s="90">
        <v>24</v>
      </c>
      <c r="F79" s="88"/>
      <c r="G79" s="88" t="s">
        <v>20</v>
      </c>
      <c r="H79" s="88">
        <v>4</v>
      </c>
      <c r="I79" s="78"/>
      <c r="J79" s="40"/>
      <c r="K79" s="30"/>
      <c r="L79" s="30"/>
      <c r="M79" s="30"/>
      <c r="N79" s="3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30"/>
      <c r="AA79" s="30"/>
      <c r="AB79" s="30"/>
      <c r="AC79" s="40"/>
    </row>
    <row r="80" spans="1:30">
      <c r="A80" s="88">
        <v>8</v>
      </c>
      <c r="B80" s="89" t="s">
        <v>91</v>
      </c>
      <c r="C80" s="88">
        <v>24</v>
      </c>
      <c r="D80" s="88">
        <v>8</v>
      </c>
      <c r="E80" s="90">
        <v>12</v>
      </c>
      <c r="F80" s="88">
        <v>4</v>
      </c>
      <c r="G80" s="88" t="s">
        <v>20</v>
      </c>
      <c r="H80" s="88">
        <v>4</v>
      </c>
      <c r="I80" s="78"/>
      <c r="J80" s="40"/>
      <c r="K80" s="30"/>
      <c r="L80" s="30"/>
      <c r="M80" s="30"/>
      <c r="N80" s="3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30"/>
      <c r="AA80" s="30"/>
      <c r="AB80" s="30"/>
      <c r="AC80" s="40"/>
    </row>
    <row r="81" spans="1:29">
      <c r="A81" s="88">
        <v>9</v>
      </c>
      <c r="B81" s="91" t="s">
        <v>92</v>
      </c>
      <c r="C81" s="88">
        <v>24</v>
      </c>
      <c r="D81" s="88">
        <v>8</v>
      </c>
      <c r="E81" s="90">
        <v>16</v>
      </c>
      <c r="F81" s="88"/>
      <c r="G81" s="88" t="s">
        <v>20</v>
      </c>
      <c r="H81" s="88">
        <v>4</v>
      </c>
      <c r="I81" s="78"/>
      <c r="J81" s="40"/>
      <c r="K81" s="30"/>
      <c r="L81" s="30"/>
      <c r="M81" s="30"/>
      <c r="N81" s="3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30"/>
      <c r="AA81" s="30"/>
      <c r="AB81" s="30"/>
      <c r="AC81" s="40"/>
    </row>
    <row r="82" spans="1:29">
      <c r="A82" s="88">
        <v>10</v>
      </c>
      <c r="B82" s="89" t="s">
        <v>93</v>
      </c>
      <c r="C82" s="88">
        <v>24</v>
      </c>
      <c r="D82" s="88">
        <v>16</v>
      </c>
      <c r="E82" s="90">
        <v>8</v>
      </c>
      <c r="F82" s="88"/>
      <c r="G82" s="88" t="s">
        <v>20</v>
      </c>
      <c r="H82" s="88">
        <v>4</v>
      </c>
      <c r="I82" s="78"/>
      <c r="J82" s="40"/>
      <c r="K82" s="30"/>
      <c r="L82" s="30"/>
      <c r="M82" s="30"/>
      <c r="N82" s="3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30"/>
      <c r="AA82" s="30"/>
      <c r="AB82" s="30"/>
      <c r="AC82" s="40"/>
    </row>
    <row r="83" spans="1:29">
      <c r="A83" s="88">
        <v>11</v>
      </c>
      <c r="B83" s="91" t="s">
        <v>94</v>
      </c>
      <c r="C83" s="88">
        <v>24</v>
      </c>
      <c r="D83" s="88">
        <v>10</v>
      </c>
      <c r="E83" s="90">
        <v>14</v>
      </c>
      <c r="F83" s="88"/>
      <c r="G83" s="88" t="s">
        <v>20</v>
      </c>
      <c r="H83" s="88">
        <v>4</v>
      </c>
      <c r="I83" s="78"/>
      <c r="J83" s="40"/>
      <c r="K83" s="30"/>
      <c r="L83" s="30"/>
      <c r="M83" s="30"/>
      <c r="N83" s="3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30"/>
      <c r="AA83" s="30"/>
      <c r="AB83" s="30"/>
      <c r="AC83" s="40"/>
    </row>
    <row r="84" spans="1:29">
      <c r="A84" s="88">
        <v>12</v>
      </c>
      <c r="B84" s="89" t="s">
        <v>95</v>
      </c>
      <c r="C84" s="88">
        <v>24</v>
      </c>
      <c r="D84" s="88">
        <v>12</v>
      </c>
      <c r="E84" s="90">
        <v>6</v>
      </c>
      <c r="F84" s="88">
        <v>6</v>
      </c>
      <c r="G84" s="88" t="s">
        <v>20</v>
      </c>
      <c r="H84" s="88">
        <v>4</v>
      </c>
      <c r="I84" s="78"/>
      <c r="J84" s="40"/>
      <c r="K84" s="30"/>
      <c r="L84" s="30"/>
      <c r="M84" s="30"/>
      <c r="N84" s="3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30"/>
      <c r="AA84" s="30"/>
      <c r="AB84" s="30"/>
      <c r="AC84" s="40"/>
    </row>
    <row r="85" spans="1:29">
      <c r="A85" s="88">
        <v>13</v>
      </c>
      <c r="B85" s="91" t="s">
        <v>97</v>
      </c>
      <c r="C85" s="88">
        <v>24</v>
      </c>
      <c r="D85" s="88">
        <v>8</v>
      </c>
      <c r="E85" s="90">
        <v>10</v>
      </c>
      <c r="F85" s="88">
        <v>6</v>
      </c>
      <c r="G85" s="88" t="s">
        <v>20</v>
      </c>
      <c r="H85" s="88">
        <v>4</v>
      </c>
      <c r="I85" s="78"/>
      <c r="J85" s="40"/>
      <c r="K85" s="30"/>
      <c r="L85" s="30"/>
      <c r="M85" s="30"/>
      <c r="N85" s="3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30"/>
      <c r="AA85" s="30"/>
      <c r="AB85" s="30"/>
      <c r="AC85" s="40"/>
    </row>
    <row r="86" spans="1:29">
      <c r="A86" s="93"/>
      <c r="B86" s="94" t="s">
        <v>99</v>
      </c>
      <c r="C86" s="96"/>
      <c r="D86" s="96"/>
      <c r="E86" s="95"/>
      <c r="F86" s="96"/>
      <c r="G86" s="96"/>
      <c r="H86" s="97"/>
      <c r="I86" s="78"/>
      <c r="J86" s="40"/>
      <c r="K86" s="30"/>
      <c r="L86" s="30"/>
      <c r="M86" s="30"/>
      <c r="N86" s="3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30"/>
      <c r="AA86" s="30"/>
      <c r="AB86" s="30"/>
      <c r="AC86" s="40"/>
    </row>
    <row r="87" spans="1:29">
      <c r="A87" s="88">
        <v>14</v>
      </c>
      <c r="B87" s="89" t="s">
        <v>100</v>
      </c>
      <c r="C87" s="88">
        <v>24</v>
      </c>
      <c r="D87" s="88">
        <v>8</v>
      </c>
      <c r="E87" s="90">
        <v>10</v>
      </c>
      <c r="F87" s="88">
        <v>6</v>
      </c>
      <c r="G87" s="88" t="s">
        <v>20</v>
      </c>
      <c r="H87" s="88">
        <v>4</v>
      </c>
      <c r="I87" s="78"/>
      <c r="J87" s="40"/>
      <c r="K87" s="30"/>
      <c r="L87" s="30"/>
      <c r="M87" s="30"/>
      <c r="N87" s="3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30"/>
      <c r="AA87" s="30"/>
      <c r="AB87" s="30"/>
      <c r="AC87" s="40"/>
    </row>
    <row r="88" spans="1:29">
      <c r="A88" s="88">
        <v>15</v>
      </c>
      <c r="B88" s="91" t="s">
        <v>101</v>
      </c>
      <c r="C88" s="88">
        <v>24</v>
      </c>
      <c r="D88" s="88">
        <v>6</v>
      </c>
      <c r="E88" s="90">
        <v>12</v>
      </c>
      <c r="F88" s="88">
        <v>6</v>
      </c>
      <c r="G88" s="88" t="s">
        <v>20</v>
      </c>
      <c r="H88" s="88">
        <v>4</v>
      </c>
      <c r="I88" s="78"/>
      <c r="J88" s="40"/>
      <c r="K88" s="30"/>
      <c r="L88" s="30"/>
      <c r="M88" s="30"/>
      <c r="N88" s="3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30"/>
      <c r="AA88" s="30"/>
      <c r="AB88" s="30"/>
      <c r="AC88" s="40"/>
    </row>
    <row r="89" spans="1:29">
      <c r="A89" s="88">
        <v>16</v>
      </c>
      <c r="B89" s="91" t="s">
        <v>102</v>
      </c>
      <c r="C89" s="88">
        <v>24</v>
      </c>
      <c r="D89" s="88">
        <v>6</v>
      </c>
      <c r="E89" s="90">
        <v>18</v>
      </c>
      <c r="F89" s="88"/>
      <c r="G89" s="88" t="s">
        <v>20</v>
      </c>
      <c r="H89" s="88">
        <v>4</v>
      </c>
      <c r="I89" s="78"/>
      <c r="J89" s="40"/>
      <c r="K89" s="30"/>
      <c r="L89" s="30"/>
      <c r="M89" s="30"/>
      <c r="N89" s="3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30"/>
      <c r="AA89" s="30"/>
      <c r="AB89" s="30"/>
      <c r="AC89" s="40"/>
    </row>
    <row r="90" spans="1:29">
      <c r="A90" s="88">
        <v>17</v>
      </c>
      <c r="B90" s="89" t="s">
        <v>103</v>
      </c>
      <c r="C90" s="88">
        <v>24</v>
      </c>
      <c r="D90" s="88">
        <v>12</v>
      </c>
      <c r="E90" s="90">
        <v>12</v>
      </c>
      <c r="F90" s="88"/>
      <c r="G90" s="88" t="s">
        <v>20</v>
      </c>
      <c r="H90" s="88">
        <v>4</v>
      </c>
      <c r="I90" s="78"/>
      <c r="J90" s="40"/>
      <c r="K90" s="30"/>
      <c r="L90" s="30"/>
      <c r="M90" s="30"/>
      <c r="N90" s="3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30"/>
      <c r="AA90" s="30"/>
      <c r="AB90" s="30"/>
      <c r="AC90" s="40"/>
    </row>
    <row r="91" spans="1:29">
      <c r="A91" s="88">
        <v>18</v>
      </c>
      <c r="B91" s="89" t="s">
        <v>96</v>
      </c>
      <c r="C91" s="88">
        <v>24</v>
      </c>
      <c r="D91" s="88">
        <v>4</v>
      </c>
      <c r="E91" s="90">
        <v>20</v>
      </c>
      <c r="F91" s="88"/>
      <c r="G91" s="88" t="s">
        <v>20</v>
      </c>
      <c r="H91" s="88">
        <v>4</v>
      </c>
      <c r="I91" s="78"/>
      <c r="J91" s="40"/>
      <c r="K91" s="30"/>
      <c r="L91" s="30"/>
      <c r="M91" s="30"/>
      <c r="N91" s="3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30"/>
      <c r="AA91" s="30"/>
      <c r="AB91" s="30"/>
      <c r="AC91" s="40"/>
    </row>
    <row r="92" spans="1:29">
      <c r="A92" s="88">
        <v>19</v>
      </c>
      <c r="B92" s="89" t="s">
        <v>104</v>
      </c>
      <c r="C92" s="88">
        <v>24</v>
      </c>
      <c r="D92" s="88">
        <v>10</v>
      </c>
      <c r="E92" s="90">
        <v>10</v>
      </c>
      <c r="F92" s="88">
        <v>4</v>
      </c>
      <c r="G92" s="88" t="s">
        <v>20</v>
      </c>
      <c r="H92" s="88">
        <v>4</v>
      </c>
      <c r="I92" s="78"/>
      <c r="J92" s="40"/>
      <c r="K92" s="30"/>
      <c r="L92" s="30"/>
      <c r="M92" s="30"/>
      <c r="N92" s="3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30"/>
      <c r="AA92" s="30"/>
      <c r="AB92" s="30"/>
      <c r="AC92" s="40"/>
    </row>
    <row r="93" spans="1:29">
      <c r="A93" s="88">
        <v>20</v>
      </c>
      <c r="B93" s="89" t="s">
        <v>105</v>
      </c>
      <c r="C93" s="88">
        <v>24</v>
      </c>
      <c r="D93" s="88">
        <v>10</v>
      </c>
      <c r="E93" s="90">
        <v>14</v>
      </c>
      <c r="F93" s="88"/>
      <c r="G93" s="88" t="s">
        <v>20</v>
      </c>
      <c r="H93" s="88">
        <v>4</v>
      </c>
      <c r="I93" s="78"/>
      <c r="J93" s="40"/>
      <c r="K93" s="30"/>
      <c r="L93" s="30"/>
      <c r="M93" s="30"/>
      <c r="N93" s="3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30"/>
      <c r="AA93" s="30"/>
      <c r="AB93" s="30"/>
      <c r="AC93" s="40"/>
    </row>
    <row r="94" spans="1:29">
      <c r="A94" s="98"/>
      <c r="B94" s="94" t="s">
        <v>106</v>
      </c>
      <c r="C94" s="99"/>
      <c r="D94" s="99"/>
      <c r="E94" s="99"/>
      <c r="F94" s="99"/>
      <c r="G94" s="99"/>
      <c r="H94" s="100"/>
      <c r="I94" s="78"/>
      <c r="J94" s="40"/>
      <c r="K94" s="30"/>
      <c r="L94" s="30"/>
      <c r="M94" s="30"/>
      <c r="N94" s="3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30"/>
      <c r="AA94" s="30"/>
      <c r="AB94" s="30"/>
      <c r="AC94" s="40"/>
    </row>
    <row r="95" spans="1:29">
      <c r="A95" s="88">
        <v>21</v>
      </c>
      <c r="B95" s="89" t="s">
        <v>107</v>
      </c>
      <c r="C95" s="88">
        <v>24</v>
      </c>
      <c r="D95" s="88"/>
      <c r="E95" s="90">
        <v>20</v>
      </c>
      <c r="F95" s="88">
        <v>4</v>
      </c>
      <c r="G95" s="88" t="s">
        <v>20</v>
      </c>
      <c r="H95" s="88">
        <v>4</v>
      </c>
      <c r="I95" s="78"/>
      <c r="J95" s="40"/>
      <c r="K95" s="30"/>
      <c r="L95" s="30"/>
      <c r="M95" s="30"/>
      <c r="N95" s="3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30"/>
      <c r="AA95" s="30"/>
      <c r="AB95" s="30"/>
      <c r="AC95" s="40"/>
    </row>
    <row r="96" spans="1:29">
      <c r="A96" s="88">
        <v>22</v>
      </c>
      <c r="B96" s="89" t="s">
        <v>108</v>
      </c>
      <c r="C96" s="88">
        <v>24</v>
      </c>
      <c r="D96" s="88">
        <v>10</v>
      </c>
      <c r="E96" s="90">
        <v>14</v>
      </c>
      <c r="F96" s="88"/>
      <c r="G96" s="88" t="s">
        <v>20</v>
      </c>
      <c r="H96" s="88">
        <v>4</v>
      </c>
      <c r="I96" s="78"/>
      <c r="J96" s="40"/>
      <c r="K96" s="30"/>
      <c r="L96" s="30"/>
      <c r="M96" s="30"/>
      <c r="N96" s="3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30"/>
      <c r="AA96" s="30"/>
      <c r="AB96" s="30"/>
      <c r="AC96" s="40"/>
    </row>
    <row r="97" spans="1:29">
      <c r="A97" s="88">
        <v>23</v>
      </c>
      <c r="B97" s="89" t="s">
        <v>109</v>
      </c>
      <c r="C97" s="88">
        <v>24</v>
      </c>
      <c r="D97" s="88">
        <v>12</v>
      </c>
      <c r="E97" s="90">
        <v>12</v>
      </c>
      <c r="F97" s="88"/>
      <c r="G97" s="88" t="s">
        <v>20</v>
      </c>
      <c r="H97" s="88">
        <v>4</v>
      </c>
      <c r="I97" s="78"/>
      <c r="J97" s="40"/>
      <c r="K97" s="30"/>
      <c r="L97" s="30"/>
      <c r="M97" s="30"/>
      <c r="N97" s="3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30"/>
      <c r="AA97" s="30"/>
      <c r="AB97" s="30"/>
      <c r="AC97" s="40"/>
    </row>
    <row r="98" spans="1:29">
      <c r="A98" s="88">
        <v>24</v>
      </c>
      <c r="B98" s="89" t="s">
        <v>110</v>
      </c>
      <c r="C98" s="88">
        <v>24</v>
      </c>
      <c r="D98" s="88">
        <v>12</v>
      </c>
      <c r="E98" s="90">
        <v>12</v>
      </c>
      <c r="F98" s="88"/>
      <c r="G98" s="88" t="s">
        <v>20</v>
      </c>
      <c r="H98" s="88">
        <v>4</v>
      </c>
      <c r="I98" s="78"/>
      <c r="J98" s="40"/>
      <c r="K98" s="30"/>
      <c r="L98" s="30"/>
      <c r="M98" s="30"/>
      <c r="N98" s="3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30"/>
      <c r="AA98" s="30"/>
      <c r="AB98" s="30"/>
      <c r="AC98" s="40"/>
    </row>
    <row r="99" spans="1:29">
      <c r="A99" s="101"/>
      <c r="B99" s="102"/>
      <c r="C99" s="103"/>
      <c r="D99" s="103"/>
      <c r="E99" s="104"/>
      <c r="F99" s="103"/>
      <c r="G99" s="103"/>
      <c r="H99" s="103"/>
      <c r="I99" s="78"/>
      <c r="J99" s="40"/>
      <c r="K99" s="30"/>
      <c r="L99" s="30"/>
      <c r="M99" s="30"/>
      <c r="N99" s="3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30"/>
      <c r="AA99" s="30"/>
      <c r="AB99" s="30"/>
      <c r="AC99" s="40"/>
    </row>
    <row r="100" spans="1:29" ht="15">
      <c r="A100" s="169" t="s">
        <v>111</v>
      </c>
      <c r="B100" s="181"/>
      <c r="C100" s="178" t="s">
        <v>7</v>
      </c>
      <c r="D100" s="178" t="s">
        <v>8</v>
      </c>
      <c r="E100" s="167" t="s">
        <v>0</v>
      </c>
      <c r="F100" s="168"/>
      <c r="G100" s="162" t="s">
        <v>81</v>
      </c>
      <c r="H100" s="162" t="s">
        <v>82</v>
      </c>
      <c r="I100" s="77"/>
    </row>
    <row r="101" spans="1:29">
      <c r="A101" s="171"/>
      <c r="B101" s="182"/>
      <c r="C101" s="179"/>
      <c r="D101" s="179"/>
      <c r="E101" s="165" t="s">
        <v>9</v>
      </c>
      <c r="F101" s="165" t="s">
        <v>10</v>
      </c>
      <c r="G101" s="163"/>
      <c r="H101" s="163"/>
      <c r="I101" s="77"/>
    </row>
    <row r="102" spans="1:29">
      <c r="A102" s="173"/>
      <c r="B102" s="183"/>
      <c r="C102" s="180"/>
      <c r="D102" s="180"/>
      <c r="E102" s="166"/>
      <c r="F102" s="166"/>
      <c r="G102" s="164"/>
      <c r="H102" s="164"/>
      <c r="I102" s="77"/>
      <c r="J102" s="48"/>
      <c r="T102" s="40"/>
      <c r="U102" s="40"/>
      <c r="V102" s="40"/>
      <c r="W102" s="40"/>
      <c r="X102" s="40"/>
      <c r="Y102" s="40"/>
      <c r="Z102" s="40"/>
      <c r="AA102" s="40"/>
    </row>
    <row r="103" spans="1:29">
      <c r="A103" s="88">
        <v>1</v>
      </c>
      <c r="B103" s="89" t="s">
        <v>112</v>
      </c>
      <c r="C103" s="88">
        <v>18</v>
      </c>
      <c r="D103" s="88">
        <v>10</v>
      </c>
      <c r="E103" s="88">
        <v>8</v>
      </c>
      <c r="F103" s="88"/>
      <c r="G103" s="88" t="s">
        <v>20</v>
      </c>
      <c r="H103" s="88">
        <v>3</v>
      </c>
      <c r="I103" s="77"/>
      <c r="T103" s="40"/>
      <c r="U103" s="40"/>
      <c r="V103" s="40"/>
      <c r="W103" s="40"/>
      <c r="X103" s="40"/>
      <c r="Y103" s="40"/>
      <c r="Z103" s="40"/>
      <c r="AA103" s="40"/>
    </row>
    <row r="104" spans="1:29">
      <c r="A104" s="88">
        <v>2</v>
      </c>
      <c r="B104" s="91" t="s">
        <v>113</v>
      </c>
      <c r="C104" s="88">
        <v>9</v>
      </c>
      <c r="D104" s="88">
        <v>5</v>
      </c>
      <c r="E104" s="88">
        <v>4</v>
      </c>
      <c r="F104" s="88"/>
      <c r="G104" s="88" t="s">
        <v>20</v>
      </c>
      <c r="H104" s="88">
        <v>2</v>
      </c>
      <c r="I104" s="77"/>
      <c r="T104" s="40"/>
      <c r="U104" s="40"/>
      <c r="V104" s="40"/>
      <c r="W104" s="40"/>
      <c r="X104" s="40"/>
      <c r="Y104" s="40"/>
      <c r="Z104" s="40"/>
      <c r="AA104" s="40"/>
    </row>
    <row r="105" spans="1:29">
      <c r="A105" s="88">
        <v>3</v>
      </c>
      <c r="B105" s="91" t="s">
        <v>114</v>
      </c>
      <c r="C105" s="88">
        <v>18</v>
      </c>
      <c r="D105" s="105">
        <v>12</v>
      </c>
      <c r="E105" s="105">
        <v>6</v>
      </c>
      <c r="F105" s="105"/>
      <c r="G105" s="88" t="s">
        <v>20</v>
      </c>
      <c r="H105" s="88">
        <v>3</v>
      </c>
      <c r="I105" s="77"/>
      <c r="T105" s="40"/>
      <c r="U105" s="40"/>
      <c r="V105" s="40"/>
      <c r="W105" s="40"/>
      <c r="X105" s="40"/>
      <c r="Y105" s="40"/>
      <c r="Z105" s="40"/>
      <c r="AA105" s="40"/>
    </row>
    <row r="106" spans="1:29">
      <c r="A106" s="88">
        <v>4</v>
      </c>
      <c r="B106" s="89" t="s">
        <v>115</v>
      </c>
      <c r="C106" s="88">
        <v>18</v>
      </c>
      <c r="D106" s="88">
        <v>6</v>
      </c>
      <c r="E106" s="88">
        <v>12</v>
      </c>
      <c r="F106" s="88"/>
      <c r="G106" s="88" t="s">
        <v>20</v>
      </c>
      <c r="H106" s="88">
        <v>3</v>
      </c>
      <c r="I106" s="77"/>
      <c r="T106" s="40"/>
      <c r="U106" s="40"/>
      <c r="V106" s="40"/>
      <c r="W106" s="40"/>
      <c r="X106" s="40"/>
      <c r="Y106" s="40"/>
      <c r="Z106" s="40"/>
      <c r="AA106" s="40"/>
    </row>
    <row r="107" spans="1:29">
      <c r="A107" s="88">
        <v>5</v>
      </c>
      <c r="B107" s="89" t="s">
        <v>116</v>
      </c>
      <c r="C107" s="88">
        <v>18</v>
      </c>
      <c r="D107" s="88">
        <v>8</v>
      </c>
      <c r="E107" s="88">
        <v>10</v>
      </c>
      <c r="F107" s="88"/>
      <c r="G107" s="88" t="s">
        <v>20</v>
      </c>
      <c r="H107" s="88">
        <v>3</v>
      </c>
      <c r="I107" s="77"/>
      <c r="T107" s="40"/>
      <c r="U107" s="40"/>
      <c r="V107" s="40"/>
      <c r="W107" s="40"/>
      <c r="X107" s="40"/>
      <c r="Y107" s="40"/>
      <c r="Z107" s="40"/>
      <c r="AA107" s="40"/>
    </row>
    <row r="108" spans="1:29">
      <c r="A108" s="88">
        <v>6</v>
      </c>
      <c r="B108" s="89" t="s">
        <v>117</v>
      </c>
      <c r="C108" s="88">
        <v>18</v>
      </c>
      <c r="D108" s="88">
        <v>6</v>
      </c>
      <c r="E108" s="88">
        <v>12</v>
      </c>
      <c r="F108" s="88"/>
      <c r="G108" s="88" t="s">
        <v>20</v>
      </c>
      <c r="H108" s="88">
        <v>3</v>
      </c>
      <c r="I108" s="77"/>
      <c r="T108" s="40"/>
      <c r="U108" s="40"/>
      <c r="V108" s="40"/>
      <c r="W108" s="40"/>
      <c r="X108" s="40"/>
      <c r="Y108" s="40"/>
      <c r="Z108" s="40"/>
      <c r="AA108" s="40"/>
    </row>
    <row r="109" spans="1:29">
      <c r="A109" s="88">
        <v>7</v>
      </c>
      <c r="B109" s="89" t="s">
        <v>118</v>
      </c>
      <c r="C109" s="88">
        <v>18</v>
      </c>
      <c r="D109" s="105">
        <v>18</v>
      </c>
      <c r="E109" s="105"/>
      <c r="F109" s="105"/>
      <c r="G109" s="88" t="s">
        <v>20</v>
      </c>
      <c r="H109" s="88">
        <v>3</v>
      </c>
      <c r="I109" s="77"/>
      <c r="T109" s="40"/>
      <c r="U109" s="40"/>
      <c r="V109" s="40"/>
      <c r="W109" s="40"/>
      <c r="X109" s="40"/>
      <c r="Y109" s="40"/>
      <c r="Z109" s="40"/>
      <c r="AA109" s="40"/>
    </row>
    <row r="110" spans="1:29">
      <c r="A110" s="88">
        <v>8</v>
      </c>
      <c r="B110" s="89" t="s">
        <v>119</v>
      </c>
      <c r="C110" s="88">
        <v>9</v>
      </c>
      <c r="D110" s="88">
        <v>9</v>
      </c>
      <c r="E110" s="88"/>
      <c r="F110" s="88"/>
      <c r="G110" s="88" t="s">
        <v>20</v>
      </c>
      <c r="H110" s="88">
        <v>1</v>
      </c>
      <c r="I110" s="77"/>
      <c r="T110" s="44"/>
      <c r="U110" s="45"/>
      <c r="V110" s="46"/>
      <c r="W110" s="46"/>
      <c r="X110" s="47"/>
      <c r="Y110" s="46"/>
      <c r="Z110" s="46"/>
      <c r="AA110" s="46"/>
    </row>
    <row r="111" spans="1:29">
      <c r="A111" s="106"/>
      <c r="B111" s="107"/>
      <c r="C111" s="106"/>
      <c r="D111" s="106"/>
      <c r="E111" s="106"/>
      <c r="F111" s="106"/>
      <c r="G111" s="106"/>
      <c r="H111" s="106"/>
      <c r="I111" s="77"/>
    </row>
    <row r="112" spans="1:29" ht="15">
      <c r="A112" s="169" t="s">
        <v>120</v>
      </c>
      <c r="B112" s="181"/>
      <c r="C112" s="178" t="s">
        <v>7</v>
      </c>
      <c r="D112" s="178" t="s">
        <v>8</v>
      </c>
      <c r="E112" s="167" t="s">
        <v>0</v>
      </c>
      <c r="F112" s="168"/>
      <c r="G112" s="162" t="s">
        <v>81</v>
      </c>
      <c r="H112" s="162" t="s">
        <v>82</v>
      </c>
      <c r="I112" s="77"/>
      <c r="T112" s="40"/>
      <c r="U112" s="40"/>
      <c r="V112" s="40"/>
      <c r="W112" s="40"/>
      <c r="X112" s="40"/>
      <c r="Y112" s="40"/>
      <c r="Z112" s="40"/>
      <c r="AA112" s="40"/>
    </row>
    <row r="113" spans="1:9">
      <c r="A113" s="171"/>
      <c r="B113" s="182"/>
      <c r="C113" s="179"/>
      <c r="D113" s="179"/>
      <c r="E113" s="165" t="s">
        <v>9</v>
      </c>
      <c r="F113" s="165" t="s">
        <v>10</v>
      </c>
      <c r="G113" s="163"/>
      <c r="H113" s="163"/>
      <c r="I113" s="77"/>
    </row>
    <row r="114" spans="1:9">
      <c r="A114" s="173"/>
      <c r="B114" s="183"/>
      <c r="C114" s="180"/>
      <c r="D114" s="180"/>
      <c r="E114" s="166"/>
      <c r="F114" s="166"/>
      <c r="G114" s="164"/>
      <c r="H114" s="164"/>
      <c r="I114" s="77"/>
    </row>
    <row r="115" spans="1:9">
      <c r="A115" s="88">
        <v>1</v>
      </c>
      <c r="B115" s="89" t="s">
        <v>121</v>
      </c>
      <c r="C115" s="88">
        <v>21</v>
      </c>
      <c r="D115" s="88">
        <v>21</v>
      </c>
      <c r="E115" s="88"/>
      <c r="F115" s="88"/>
      <c r="G115" s="88" t="s">
        <v>20</v>
      </c>
      <c r="H115" s="88">
        <v>2</v>
      </c>
      <c r="I115" s="77"/>
    </row>
    <row r="116" spans="1:9">
      <c r="A116" s="88">
        <v>2</v>
      </c>
      <c r="B116" s="91" t="s">
        <v>122</v>
      </c>
      <c r="C116" s="88">
        <v>21</v>
      </c>
      <c r="D116" s="88">
        <v>21</v>
      </c>
      <c r="E116" s="88"/>
      <c r="F116" s="88"/>
      <c r="G116" s="88" t="s">
        <v>20</v>
      </c>
      <c r="H116" s="88">
        <v>2</v>
      </c>
      <c r="I116" s="77"/>
    </row>
    <row r="117" spans="1:9">
      <c r="A117" s="88">
        <v>3</v>
      </c>
      <c r="B117" s="91" t="s">
        <v>123</v>
      </c>
      <c r="C117" s="88">
        <v>21</v>
      </c>
      <c r="D117" s="88">
        <v>21</v>
      </c>
      <c r="E117" s="105"/>
      <c r="F117" s="105"/>
      <c r="G117" s="88" t="s">
        <v>20</v>
      </c>
      <c r="H117" s="88">
        <v>2</v>
      </c>
      <c r="I117" s="77"/>
    </row>
    <row r="118" spans="1:9">
      <c r="A118" s="88">
        <v>4</v>
      </c>
      <c r="B118" s="89" t="s">
        <v>124</v>
      </c>
      <c r="C118" s="88">
        <v>15</v>
      </c>
      <c r="D118" s="88">
        <v>15</v>
      </c>
      <c r="E118" s="88"/>
      <c r="F118" s="88"/>
      <c r="G118" s="88" t="s">
        <v>20</v>
      </c>
      <c r="H118" s="88">
        <v>1</v>
      </c>
      <c r="I118" s="77"/>
    </row>
    <row r="119" spans="1:9">
      <c r="A119" s="88">
        <v>5</v>
      </c>
      <c r="B119" s="89" t="s">
        <v>125</v>
      </c>
      <c r="C119" s="88">
        <v>15</v>
      </c>
      <c r="D119" s="88">
        <v>15</v>
      </c>
      <c r="E119" s="88"/>
      <c r="F119" s="88"/>
      <c r="G119" s="88" t="s">
        <v>20</v>
      </c>
      <c r="H119" s="88">
        <v>1</v>
      </c>
      <c r="I119" s="77"/>
    </row>
    <row r="120" spans="1:9">
      <c r="A120" s="24"/>
      <c r="B120" s="79"/>
      <c r="C120" s="24"/>
      <c r="D120" s="24"/>
      <c r="E120" s="24"/>
      <c r="F120" s="24"/>
      <c r="G120" s="24"/>
      <c r="H120" s="24"/>
      <c r="I120" s="77"/>
    </row>
    <row r="121" spans="1:9">
      <c r="A121" s="24"/>
      <c r="B121" s="79"/>
      <c r="C121" s="24"/>
      <c r="D121" s="24"/>
      <c r="E121" s="80"/>
      <c r="F121" s="80"/>
      <c r="G121" s="24"/>
      <c r="H121" s="24"/>
      <c r="I121" s="77"/>
    </row>
    <row r="122" spans="1:9">
      <c r="A122" s="24"/>
      <c r="B122" s="79"/>
      <c r="C122" s="24"/>
      <c r="D122" s="24"/>
      <c r="E122" s="24"/>
      <c r="F122" s="24"/>
      <c r="G122" s="24"/>
      <c r="H122" s="24"/>
      <c r="I122" s="77"/>
    </row>
    <row r="123" spans="1:9">
      <c r="A123" s="24"/>
      <c r="B123" s="79"/>
      <c r="C123" s="24"/>
      <c r="D123" s="24"/>
      <c r="E123" s="24"/>
      <c r="F123" s="24"/>
      <c r="G123" s="24"/>
      <c r="H123" s="24"/>
      <c r="I123" s="77"/>
    </row>
    <row r="124" spans="1:9">
      <c r="A124" s="24"/>
      <c r="B124" s="79"/>
      <c r="C124" s="24"/>
      <c r="D124" s="24"/>
      <c r="E124" s="24"/>
      <c r="F124" s="24"/>
      <c r="G124" s="24"/>
      <c r="H124" s="24"/>
      <c r="I124" s="77"/>
    </row>
    <row r="125" spans="1:9">
      <c r="A125" s="77"/>
      <c r="B125" s="78"/>
      <c r="C125" s="77"/>
      <c r="D125" s="77"/>
      <c r="E125" s="77"/>
      <c r="F125" s="77"/>
      <c r="G125" s="77"/>
      <c r="H125" s="77"/>
      <c r="I125" s="77"/>
    </row>
    <row r="126" spans="1:9">
      <c r="A126" s="77"/>
      <c r="B126" s="78"/>
      <c r="C126" s="77"/>
      <c r="D126" s="77"/>
      <c r="E126" s="77"/>
      <c r="F126" s="77"/>
      <c r="G126" s="77"/>
      <c r="H126" s="77"/>
      <c r="I126" s="77"/>
    </row>
  </sheetData>
  <mergeCells count="55">
    <mergeCell ref="C100:C102"/>
    <mergeCell ref="D100:D102"/>
    <mergeCell ref="A100:B102"/>
    <mergeCell ref="A112:B114"/>
    <mergeCell ref="C112:C114"/>
    <mergeCell ref="D112:D114"/>
    <mergeCell ref="A68:B70"/>
    <mergeCell ref="C68:C70"/>
    <mergeCell ref="D68:D70"/>
    <mergeCell ref="E68:F68"/>
    <mergeCell ref="G68:G70"/>
    <mergeCell ref="H68:H70"/>
    <mergeCell ref="E69:E70"/>
    <mergeCell ref="F69:F70"/>
    <mergeCell ref="H112:H114"/>
    <mergeCell ref="E113:E114"/>
    <mergeCell ref="F113:F114"/>
    <mergeCell ref="H100:H102"/>
    <mergeCell ref="E101:E102"/>
    <mergeCell ref="F101:F102"/>
    <mergeCell ref="E100:F100"/>
    <mergeCell ref="G100:G102"/>
    <mergeCell ref="G112:G114"/>
    <mergeCell ref="E112:F112"/>
    <mergeCell ref="A62:B62"/>
    <mergeCell ref="A64:AD64"/>
    <mergeCell ref="A61:B61"/>
    <mergeCell ref="V3:V4"/>
    <mergeCell ref="W3:W4"/>
    <mergeCell ref="X3:X4"/>
    <mergeCell ref="A57:B57"/>
    <mergeCell ref="A58:B58"/>
    <mergeCell ref="A59:B59"/>
    <mergeCell ref="A60:B60"/>
    <mergeCell ref="M3:N3"/>
    <mergeCell ref="O3:P3"/>
    <mergeCell ref="Q3:R3"/>
    <mergeCell ref="S3:T3"/>
    <mergeCell ref="K3:L3"/>
    <mergeCell ref="A63:B63"/>
    <mergeCell ref="A1:AD1"/>
    <mergeCell ref="E2:F2"/>
    <mergeCell ref="G2:S2"/>
    <mergeCell ref="V2:AB2"/>
    <mergeCell ref="AC2:AC4"/>
    <mergeCell ref="C3:C4"/>
    <mergeCell ref="D3:D4"/>
    <mergeCell ref="E3:E4"/>
    <mergeCell ref="F3:F4"/>
    <mergeCell ref="G3:H3"/>
    <mergeCell ref="AB3:AB4"/>
    <mergeCell ref="Z3:Z4"/>
    <mergeCell ref="AA3:AA4"/>
    <mergeCell ref="Y3:Y4"/>
    <mergeCell ref="I3:J3"/>
  </mergeCells>
  <pageMargins left="0.25" right="0.25" top="0.75" bottom="0.75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542d37-3fe0-4b10-9f35-fd5379802923" xsi:nil="true"/>
    <lcf76f155ced4ddcb4097134ff3c332f xmlns="db8a6ea3-c78e-4c37-8710-d60f38f9984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CA9E2233CC5347ACD1183BF5382B07" ma:contentTypeVersion="15" ma:contentTypeDescription="Utwórz nowy dokument." ma:contentTypeScope="" ma:versionID="6a273b5330c245af1e0d6ec2a955d301">
  <xsd:schema xmlns:xsd="http://www.w3.org/2001/XMLSchema" xmlns:xs="http://www.w3.org/2001/XMLSchema" xmlns:p="http://schemas.microsoft.com/office/2006/metadata/properties" xmlns:ns2="db8a6ea3-c78e-4c37-8710-d60f38f99843" xmlns:ns3="bc542d37-3fe0-4b10-9f35-fd5379802923" targetNamespace="http://schemas.microsoft.com/office/2006/metadata/properties" ma:root="true" ma:fieldsID="119dafa79b07c0fc8f962e747c5a00d3" ns2:_="" ns3:_="">
    <xsd:import namespace="db8a6ea3-c78e-4c37-8710-d60f38f99843"/>
    <xsd:import namespace="bc542d37-3fe0-4b10-9f35-fd53798029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8a6ea3-c78e-4c37-8710-d60f38f998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ffc70717-e337-4e09-8ed3-879fdbda21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542d37-3fe0-4b10-9f35-fd53798029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85e8c5f-778c-471a-92f1-c5c4e44a5d20}" ma:internalName="TaxCatchAll" ma:showField="CatchAllData" ma:web="bc542d37-3fe0-4b10-9f35-fd53798029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240406-6F41-493B-863E-63C5E40F447E}">
  <ds:schemaRefs>
    <ds:schemaRef ds:uri="http://purl.org/dc/dcmitype/"/>
    <ds:schemaRef ds:uri="http://purl.org/dc/elements/1.1/"/>
    <ds:schemaRef ds:uri="bc542d37-3fe0-4b10-9f35-fd5379802923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db8a6ea3-c78e-4c37-8710-d60f38f9984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7122811-D190-4B43-9FEB-A7A8767AFF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6A1AB1-FD47-4D8B-8270-842107E612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8a6ea3-c78e-4c37-8710-d60f38f99843"/>
    <ds:schemaRef ds:uri="bc542d37-3fe0-4b10-9f35-fd53798029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Taff Wiktoria</cp:lastModifiedBy>
  <cp:lastPrinted>2025-06-10T12:10:07Z</cp:lastPrinted>
  <dcterms:created xsi:type="dcterms:W3CDTF">2025-01-01T12:49:33Z</dcterms:created>
  <dcterms:modified xsi:type="dcterms:W3CDTF">2025-06-12T10:39:03Z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0x0101001ECA9E2233CC5347ACD1183BF5382B07</vt:lpwstr>
  </property>
</Properties>
</file>