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GRAM STUDIÓW II STOPNIAOD 2022-2023\"/>
    </mc:Choice>
  </mc:AlternateContent>
  <xr:revisionPtr revIDLastSave="0" documentId="13_ncr:1_{774A4B92-313B-4E99-B853-10458A31123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2" sheetId="2" r:id="rId1"/>
    <sheet name="Arkusz3" sheetId="3" r:id="rId2"/>
  </sheets>
  <calcPr calcId="191029"/>
</workbook>
</file>

<file path=xl/calcChain.xml><?xml version="1.0" encoding="utf-8"?>
<calcChain xmlns="http://schemas.openxmlformats.org/spreadsheetml/2006/main">
  <c r="D13" i="2" l="1"/>
  <c r="P13" i="2" l="1"/>
  <c r="O13" i="2"/>
  <c r="N13" i="2"/>
  <c r="M13" i="2"/>
  <c r="L13" i="2"/>
  <c r="K13" i="2"/>
  <c r="F13" i="2"/>
  <c r="E13" i="2"/>
  <c r="Q52" i="2" l="1"/>
  <c r="H52" i="2"/>
  <c r="G52" i="2"/>
  <c r="C52" i="2"/>
  <c r="Q57" i="2" l="1"/>
  <c r="J57" i="2"/>
  <c r="I57" i="2"/>
  <c r="C57" i="2"/>
  <c r="Q55" i="2"/>
  <c r="J55" i="2"/>
  <c r="I55" i="2"/>
  <c r="C55" i="2"/>
  <c r="J23" i="2" l="1"/>
  <c r="I23" i="2"/>
  <c r="C23" i="2"/>
  <c r="J19" i="2"/>
  <c r="I19" i="2"/>
  <c r="C19" i="2"/>
  <c r="Q73" i="2" l="1"/>
  <c r="Q72" i="2"/>
  <c r="Q77" i="2"/>
  <c r="L73" i="2" l="1"/>
  <c r="K73" i="2"/>
  <c r="Q75" i="2"/>
  <c r="H36" i="2" l="1"/>
  <c r="G36" i="2"/>
  <c r="J45" i="2"/>
  <c r="I45" i="2"/>
  <c r="J20" i="2" l="1"/>
  <c r="I20" i="2"/>
  <c r="C20" i="2"/>
  <c r="L78" i="2"/>
  <c r="K78" i="2"/>
  <c r="L77" i="2"/>
  <c r="K77" i="2"/>
  <c r="L76" i="2"/>
  <c r="K76" i="2"/>
  <c r="L75" i="2"/>
  <c r="K75" i="2"/>
  <c r="L74" i="2"/>
  <c r="K74" i="2"/>
  <c r="L72" i="2"/>
  <c r="K72" i="2"/>
  <c r="C36" i="2" l="1"/>
  <c r="Q45" i="2"/>
  <c r="C45" i="2"/>
  <c r="F71" i="2"/>
  <c r="D71" i="2"/>
  <c r="P71" i="2"/>
  <c r="O71" i="2"/>
  <c r="N71" i="2"/>
  <c r="L71" i="2"/>
  <c r="K71" i="2"/>
  <c r="J71" i="2"/>
  <c r="I71" i="2"/>
  <c r="H71" i="2"/>
  <c r="G71" i="2"/>
  <c r="E71" i="2"/>
  <c r="C71" i="2"/>
  <c r="Q78" i="2"/>
  <c r="Q76" i="2"/>
  <c r="Q74" i="2"/>
  <c r="C44" i="2"/>
  <c r="H65" i="2"/>
  <c r="G65" i="2"/>
  <c r="H63" i="2"/>
  <c r="G63" i="2"/>
  <c r="H62" i="2"/>
  <c r="G62" i="2"/>
  <c r="H61" i="2"/>
  <c r="G61" i="2"/>
  <c r="H51" i="2"/>
  <c r="G51" i="2"/>
  <c r="H50" i="2"/>
  <c r="G50" i="2"/>
  <c r="H49" i="2"/>
  <c r="G49" i="2"/>
  <c r="H40" i="2"/>
  <c r="G40" i="2"/>
  <c r="H39" i="2"/>
  <c r="G39" i="2"/>
  <c r="H38" i="2"/>
  <c r="G38" i="2"/>
  <c r="H37" i="2"/>
  <c r="G37" i="2"/>
  <c r="H29" i="2"/>
  <c r="G29" i="2"/>
  <c r="H28" i="2"/>
  <c r="G28" i="2"/>
  <c r="H27" i="2"/>
  <c r="G27" i="2"/>
  <c r="H26" i="2"/>
  <c r="G26" i="2"/>
  <c r="H25" i="2"/>
  <c r="G25" i="2"/>
  <c r="G17" i="2"/>
  <c r="H16" i="2"/>
  <c r="G16" i="2"/>
  <c r="H15" i="2"/>
  <c r="G15" i="2"/>
  <c r="H14" i="2"/>
  <c r="G14" i="2"/>
  <c r="J70" i="2"/>
  <c r="I70" i="2"/>
  <c r="J69" i="2"/>
  <c r="I69" i="2"/>
  <c r="J68" i="2"/>
  <c r="I68" i="2"/>
  <c r="J67" i="2"/>
  <c r="I67" i="2"/>
  <c r="J59" i="2"/>
  <c r="I59" i="2"/>
  <c r="J58" i="2"/>
  <c r="I58" i="2"/>
  <c r="J56" i="2"/>
  <c r="I56" i="2"/>
  <c r="J54" i="2"/>
  <c r="I54" i="2"/>
  <c r="J53" i="2"/>
  <c r="I53" i="2"/>
  <c r="J47" i="2"/>
  <c r="I47" i="2"/>
  <c r="J46" i="2"/>
  <c r="I46" i="2"/>
  <c r="J44" i="2"/>
  <c r="I44" i="2"/>
  <c r="J43" i="2"/>
  <c r="I43" i="2"/>
  <c r="J42" i="2"/>
  <c r="I42" i="2"/>
  <c r="J41" i="2"/>
  <c r="I41" i="2"/>
  <c r="Q24" i="2"/>
  <c r="H18" i="2"/>
  <c r="G18" i="2"/>
  <c r="C18" i="2"/>
  <c r="H13" i="2" l="1"/>
  <c r="G13" i="2"/>
  <c r="Q71" i="2"/>
  <c r="M71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C17" i="2" l="1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P35" i="2"/>
  <c r="O35" i="2"/>
  <c r="N35" i="2"/>
  <c r="M35" i="2"/>
  <c r="L35" i="2"/>
  <c r="K35" i="2"/>
  <c r="H35" i="2"/>
  <c r="G35" i="2"/>
  <c r="F35" i="2"/>
  <c r="E35" i="2"/>
  <c r="D35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Q49" i="2"/>
  <c r="C49" i="2"/>
  <c r="C39" i="2"/>
  <c r="Q38" i="2"/>
  <c r="C38" i="2"/>
  <c r="C37" i="2"/>
  <c r="C28" i="2"/>
  <c r="C27" i="2"/>
  <c r="C26" i="2"/>
  <c r="C25" i="2"/>
  <c r="Q59" i="2"/>
  <c r="C59" i="2"/>
  <c r="C54" i="2"/>
  <c r="C53" i="2"/>
  <c r="Q58" i="2"/>
  <c r="C58" i="2"/>
  <c r="C56" i="2"/>
  <c r="Q51" i="2"/>
  <c r="C51" i="2"/>
  <c r="Q50" i="2"/>
  <c r="C50" i="2"/>
  <c r="Q47" i="2"/>
  <c r="J35" i="2"/>
  <c r="I35" i="2"/>
  <c r="C47" i="2"/>
  <c r="C46" i="2"/>
  <c r="Q40" i="2"/>
  <c r="C40" i="2"/>
  <c r="Q43" i="2"/>
  <c r="C43" i="2"/>
  <c r="C42" i="2"/>
  <c r="C41" i="2"/>
  <c r="C34" i="2"/>
  <c r="C33" i="2"/>
  <c r="C32" i="2"/>
  <c r="C31" i="2"/>
  <c r="C29" i="2"/>
  <c r="C30" i="2"/>
  <c r="C16" i="2"/>
  <c r="C15" i="2"/>
  <c r="J22" i="2"/>
  <c r="I22" i="2"/>
  <c r="C22" i="2"/>
  <c r="J21" i="2"/>
  <c r="I21" i="2"/>
  <c r="C21" i="2"/>
  <c r="Q14" i="2"/>
  <c r="Q13" i="2" s="1"/>
  <c r="C14" i="2"/>
  <c r="Q11" i="2"/>
  <c r="Q10" i="2"/>
  <c r="Q9" i="2"/>
  <c r="Q8" i="2"/>
  <c r="C13" i="2" l="1"/>
  <c r="I13" i="2"/>
  <c r="J13" i="2"/>
  <c r="Q7" i="2"/>
  <c r="C35" i="2"/>
  <c r="C24" i="2"/>
  <c r="Q35" i="2"/>
  <c r="Q48" i="2"/>
  <c r="C48" i="2"/>
</calcChain>
</file>

<file path=xl/sharedStrings.xml><?xml version="1.0" encoding="utf-8"?>
<sst xmlns="http://schemas.openxmlformats.org/spreadsheetml/2006/main" count="279" uniqueCount="133">
  <si>
    <t>Nazwa przedmiotu</t>
  </si>
  <si>
    <t>Ʃ godzin</t>
  </si>
  <si>
    <t>wykłady</t>
  </si>
  <si>
    <t>ćwiczenia</t>
  </si>
  <si>
    <t xml:space="preserve"> Liczba godzin w semestrze</t>
  </si>
  <si>
    <t>Forma zal.</t>
  </si>
  <si>
    <t>Liczba ECTS w semestrze</t>
  </si>
  <si>
    <t>Ʃ ECTS</t>
  </si>
  <si>
    <t>L.p.</t>
  </si>
  <si>
    <t>aud./lab.</t>
  </si>
  <si>
    <t>terenowe</t>
  </si>
  <si>
    <t>w.</t>
  </si>
  <si>
    <t>ćw.</t>
  </si>
  <si>
    <t xml:space="preserve">Język obcy </t>
  </si>
  <si>
    <t>Z</t>
  </si>
  <si>
    <t>Studium Języków Obcych</t>
  </si>
  <si>
    <t>Przedmiot humanistyczny do wyboru**</t>
  </si>
  <si>
    <t>Różne jednostki</t>
  </si>
  <si>
    <t>Modelowanie przestrzenne w leśnictwie</t>
  </si>
  <si>
    <t>E</t>
  </si>
  <si>
    <t xml:space="preserve">Katedra Zarządzania Zasobami Leśnymi </t>
  </si>
  <si>
    <t>Doświadczalnictwo leśne</t>
  </si>
  <si>
    <t>Katedra Ochrony Ekosystemów Leśnych</t>
  </si>
  <si>
    <t xml:space="preserve">Katedra Użytkowania Lasu, Inżynierii i Techniki Leśnej </t>
  </si>
  <si>
    <t xml:space="preserve">B1 Zarządzanie zasobami leśnymi </t>
  </si>
  <si>
    <t>Planowanie urządzeniowe</t>
  </si>
  <si>
    <t>Planowanie hodowlane i optymalizacja zabiegów pielęgnacyjnych</t>
  </si>
  <si>
    <t xml:space="preserve">Katedra Ekologii i Hodowli Lasu </t>
  </si>
  <si>
    <t>Zarządzanie leśnymi zasobami genowymi</t>
  </si>
  <si>
    <t>Procesy technologiczne w leśnictwie i ich logistyka</t>
  </si>
  <si>
    <t xml:space="preserve">Katedra Bioróżnorodności Leśnej </t>
  </si>
  <si>
    <t>B2 Ochrona ekosystemów leśnych</t>
  </si>
  <si>
    <t>Mykologia i ochrona grzybów</t>
  </si>
  <si>
    <t>Hydroekologia</t>
  </si>
  <si>
    <t>Dynamika ekosystemów leśnych a hodowla lasu bliska naturze</t>
  </si>
  <si>
    <t xml:space="preserve">Biogeochemia </t>
  </si>
  <si>
    <t>B3 Leśnictwo na terenach zurbanizowanych</t>
  </si>
  <si>
    <t xml:space="preserve">Klimat i stres roślin na obszarach zurbanizowanych  </t>
  </si>
  <si>
    <t xml:space="preserve">Diagnostyka chorób i szkodników roślin w zieleni miejskiej </t>
  </si>
  <si>
    <t>Dendroflora i fauna obszarów miejskich</t>
  </si>
  <si>
    <t>Inżynieryjne zagospodarowanie terenów zieleni</t>
  </si>
  <si>
    <t>Technologie geoinformatyczne w zieleni miejskiej</t>
  </si>
  <si>
    <t>B4 Geoinformatyka w leśnictwie</t>
  </si>
  <si>
    <t>Bezzałogowe statki powietrzne w badaniach naukowych w leśnictwie i ochronie przyrody</t>
  </si>
  <si>
    <t>Analiza danych i modelowanie przestrzenne w nowoczesnym leśnictwie</t>
  </si>
  <si>
    <t>C. Kompleksowe ćwiczenia terenowe (5 dni x 8 godzin)</t>
  </si>
  <si>
    <t xml:space="preserve">E. Seminarium dyplomowe </t>
  </si>
  <si>
    <t>F. Praca magisterska</t>
  </si>
  <si>
    <t>G. Egzamin dyplomowy magisterski</t>
  </si>
  <si>
    <t>na czerwono zaznaczono przedmioty do wyboru</t>
  </si>
  <si>
    <t>F.ZAL</t>
  </si>
  <si>
    <t>ECTS</t>
  </si>
  <si>
    <t>Monitoring and conservation of forest biodiversity</t>
  </si>
  <si>
    <t>Invasion ecology- impacts of invasive species and their control in forests</t>
  </si>
  <si>
    <t>Natural disturbances in forest communities</t>
  </si>
  <si>
    <t xml:space="preserve">Tree-ring dating of wooden art and architecture </t>
  </si>
  <si>
    <t xml:space="preserve">Airborne and terrestrial laser scanning </t>
  </si>
  <si>
    <t xml:space="preserve">Forest and climate change </t>
  </si>
  <si>
    <t>Population ecology of trees</t>
  </si>
  <si>
    <t>The outline of applied silviculture in North America</t>
  </si>
  <si>
    <t>D. Przedmioty do wyboru w języku obcym***</t>
  </si>
  <si>
    <t>*Zasady wyboru modułów reguluje Procedura wyboru modułów.</t>
  </si>
  <si>
    <t>*** Zasady woboru przedmiotów do wyboru w języku obcym reguluje Procedura zgłaszania, zatwierdzania i wyboru przedmiotów fakultatywnych.</t>
  </si>
  <si>
    <t>D. Przedmioty do wyboru w języku obcym</t>
  </si>
  <si>
    <t>** w tym: a) obligatoryjnie podstawy przedsiębiorczości (18 godz. 1 ECTS) oraz b) kultura i sztuka (18 godz. 1 ECTS). Zasady wyboru reguluje Procedura zgłaszania, zatwierdzania i wyboru przedmiotów fakultatywnych.</t>
  </si>
  <si>
    <t>B5 Biotechnologia i genetyka w leśnictwie</t>
  </si>
  <si>
    <t>Enzymologia z biochemią gleby</t>
  </si>
  <si>
    <t xml:space="preserve">Mikrorozmnażanie drzew </t>
  </si>
  <si>
    <t xml:space="preserve">Mikrobiologia </t>
  </si>
  <si>
    <t>Organizmy modelowe i transgeniczne</t>
  </si>
  <si>
    <t xml:space="preserve">Katedra Ochrony Ekosystemów Leśnych, </t>
  </si>
  <si>
    <t>Katedra Ekologii i Hodowli Lasu</t>
  </si>
  <si>
    <t>B. Moduły do wyboru* już od I semestru</t>
  </si>
  <si>
    <t>Restoration forest ecology of post industrial sites</t>
  </si>
  <si>
    <t>Genetyka populacyjna drzew leśnych</t>
  </si>
  <si>
    <t>Katedra Inżynierii Ekologicznej i Hydrologii Leśnej</t>
  </si>
  <si>
    <t>Dendroclimatology</t>
  </si>
  <si>
    <t>Bioróżnorodność terenów zurbanizowanych</t>
  </si>
  <si>
    <t>Aktualne kierunki badań w Inżynierii Ekologicznej i Hydrologii Leśnej</t>
  </si>
  <si>
    <t>Wszystkie moduły III sem</t>
  </si>
  <si>
    <t>A. Przedmioty kształcenia ogólnego w I semestrze</t>
  </si>
  <si>
    <t>Globalne problemy środowiskowe</t>
  </si>
  <si>
    <t>Katedra Bioróżnorodności Leśnej</t>
  </si>
  <si>
    <t xml:space="preserve">Inżynieria ekologiczna  </t>
  </si>
  <si>
    <t>Aktualne kierunki badań w Bioróżnorodności Leśnej</t>
  </si>
  <si>
    <t>Bioklimatologie</t>
  </si>
  <si>
    <t>Bryophyte diversity and ecology</t>
  </si>
  <si>
    <t>Ecology of primary forests</t>
  </si>
  <si>
    <t>Forest health challenges in Central Europe and Pacific Northwest America</t>
  </si>
  <si>
    <t>Forestry versus society and environment, potential conflicts and ways to solve them</t>
  </si>
  <si>
    <t>Global change forestry - effect onstands and watres in mountain areas</t>
  </si>
  <si>
    <t>Global insects diversity</t>
  </si>
  <si>
    <t>Hydrology of forest and urbanized areas</t>
  </si>
  <si>
    <t>Introduction to Deep Learning and model evaluation</t>
  </si>
  <si>
    <t>Jednostki koordynujące</t>
  </si>
  <si>
    <t>Katedra Zarządzania Zasobami Leśnymi</t>
  </si>
  <si>
    <t xml:space="preserve">Katedra Ekologii i Hodowli Lasu / Katedra Zarządzania Zasobami Leśnymi </t>
  </si>
  <si>
    <t>Podstawy eksploatacji maszyn z elementami terramechaniki</t>
  </si>
  <si>
    <t>Zarządzanie fauną i florą</t>
  </si>
  <si>
    <t>Strategia i taktyka ochrony lasu przed chorobami oraz szkodliwymi owadami</t>
  </si>
  <si>
    <t>Organizacja i zarządzanie w Lasach Państwowych</t>
  </si>
  <si>
    <t>Siedliskoznawstwo leśne</t>
  </si>
  <si>
    <t>Modelowanie wzrostu drzewostanów i produkcyjności siedlisk leśnych</t>
  </si>
  <si>
    <t>Rekreacyjna i edukacyjna funkcja lasu</t>
  </si>
  <si>
    <t>Ochrona rzadkich siedlisk oraz zagrożonych gatunków roślin i zwierząt</t>
  </si>
  <si>
    <t>Gatunki inwazyjne</t>
  </si>
  <si>
    <t>Integrowana ochrona lasu z elementami entomologii</t>
  </si>
  <si>
    <t>Molekularne metody oceny i ochrony różnorodności biologicznej</t>
  </si>
  <si>
    <t>Gleby obszarów zurbanizowanych</t>
  </si>
  <si>
    <t>Planowanie i ochrona krajobrazu</t>
  </si>
  <si>
    <t>Metody hodowlano-urządzeniowe w lasach miejskich</t>
  </si>
  <si>
    <t>Turystyczne, rekreacyjne i edukacyjne zagospodarowanie terenów zieleni</t>
  </si>
  <si>
    <t>Arborystyka</t>
  </si>
  <si>
    <t>Zarządzanie zielenią miejską</t>
  </si>
  <si>
    <t>GIS I - systemy informacji przestrzennej w leśnictwie</t>
  </si>
  <si>
    <t>Algorytmy i wprowadzenie do programowania</t>
  </si>
  <si>
    <t>Skanowanie laserowe w leśnictwie</t>
  </si>
  <si>
    <t>Teledetekcja I  - Podstawy teledetekcji satelitarnej</t>
  </si>
  <si>
    <t>Kartografia cyfrowa w zarządzaniu zasobami leśnymi</t>
  </si>
  <si>
    <t>Fotogrametria cyfrowa 3D w aplikacjach leśnych</t>
  </si>
  <si>
    <t>Teledetekcja II - przetwarzanie wielożródłowych danych teledetekcyjnych</t>
  </si>
  <si>
    <t>GIS II - zaawansowane aplikacje w zarządzaniu środowiskiem leśnym</t>
  </si>
  <si>
    <t>Relacyjne bazy danych i język SQL</t>
  </si>
  <si>
    <t>Elementy biologii molekularnej</t>
  </si>
  <si>
    <t>Bioremediacja i fitoremediacja</t>
  </si>
  <si>
    <t>Bioinformatyka</t>
  </si>
  <si>
    <t>Biotechnologia w leśnictwie - aspekty praktyczne</t>
  </si>
  <si>
    <t>Genetyka roślin z elementami cytogenetyki</t>
  </si>
  <si>
    <t>Aktualne kierunki badań w Ekologii i Hodowli Lasu</t>
  </si>
  <si>
    <t>Aktualne kierunki badań w Ochronie Ekosystemów Leśnych</t>
  </si>
  <si>
    <t>Aktualne kierunki badań w Użytkowaniu Lasu i Technice Leśnej</t>
  </si>
  <si>
    <t>Aktualne kierunki badań w Zarządzaniu Zasobami Leśnymi</t>
  </si>
  <si>
    <t xml:space="preserve"> LEŚNICTWO STUDIA STACJONARNE II STOPNIA - PROGRAM ZATWIERDZONY UCHWAŁĄ KWL NR 10-2022/2023 Z DNIA 14 GRUDNIA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</si>
</sst>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rgb="FFB1A0C7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Fill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7" fillId="0" borderId="7" xfId="0" applyFont="1" applyFill="1" applyBorder="1"/>
    <xf numFmtId="0" fontId="10" fillId="0" borderId="0" xfId="0" applyFont="1"/>
    <xf numFmtId="0" fontId="7" fillId="0" borderId="7" xfId="0" applyFont="1" applyBorder="1" applyAlignment="1">
      <alignment vertical="center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/>
    </xf>
    <xf numFmtId="0" fontId="7" fillId="3" borderId="21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4" borderId="15" xfId="0" applyFont="1" applyFill="1" applyBorder="1"/>
    <xf numFmtId="0" fontId="3" fillId="4" borderId="16" xfId="0" applyFont="1" applyFill="1" applyBorder="1"/>
    <xf numFmtId="0" fontId="3" fillId="4" borderId="17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15" xfId="0" applyFont="1" applyFill="1" applyBorder="1"/>
    <xf numFmtId="0" fontId="2" fillId="4" borderId="16" xfId="0" applyFont="1" applyFill="1" applyBorder="1"/>
    <xf numFmtId="0" fontId="7" fillId="4" borderId="23" xfId="0" applyFont="1" applyFill="1" applyBorder="1"/>
    <xf numFmtId="0" fontId="7" fillId="4" borderId="17" xfId="0" applyFont="1" applyFill="1" applyBorder="1"/>
    <xf numFmtId="0" fontId="5" fillId="3" borderId="29" xfId="0" applyFont="1" applyFill="1" applyBorder="1"/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wrapText="1"/>
    </xf>
    <xf numFmtId="0" fontId="2" fillId="5" borderId="30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0" fillId="0" borderId="11" xfId="0" applyFill="1" applyBorder="1"/>
    <xf numFmtId="0" fontId="0" fillId="0" borderId="0" xfId="0" applyFill="1" applyBorder="1"/>
    <xf numFmtId="0" fontId="0" fillId="0" borderId="11" xfId="0" applyBorder="1"/>
    <xf numFmtId="0" fontId="0" fillId="0" borderId="0" xfId="0" applyBorder="1"/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7" fillId="0" borderId="11" xfId="0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7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7" xfId="0" applyFont="1" applyBorder="1"/>
    <xf numFmtId="0" fontId="2" fillId="0" borderId="1" xfId="0" applyFont="1" applyBorder="1"/>
    <xf numFmtId="0" fontId="2" fillId="0" borderId="36" xfId="0" applyFont="1" applyFill="1" applyBorder="1"/>
    <xf numFmtId="0" fontId="2" fillId="0" borderId="37" xfId="0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35" xfId="0" applyFont="1" applyFill="1" applyBorder="1"/>
    <xf numFmtId="0" fontId="2" fillId="0" borderId="14" xfId="0" applyFont="1" applyBorder="1"/>
    <xf numFmtId="0" fontId="2" fillId="0" borderId="14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0" borderId="7" xfId="0" applyFont="1" applyFill="1" applyBorder="1" applyAlignment="1">
      <alignment horizontal="left" vertical="center"/>
    </xf>
    <xf numFmtId="0" fontId="3" fillId="4" borderId="8" xfId="0" applyFont="1" applyFill="1" applyBorder="1"/>
    <xf numFmtId="0" fontId="3" fillId="4" borderId="34" xfId="0" applyFont="1" applyFill="1" applyBorder="1"/>
    <xf numFmtId="0" fontId="7" fillId="4" borderId="28" xfId="0" applyFont="1" applyFill="1" applyBorder="1"/>
    <xf numFmtId="0" fontId="7" fillId="0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/>
    </xf>
    <xf numFmtId="0" fontId="7" fillId="3" borderId="38" xfId="0" applyFont="1" applyFill="1" applyBorder="1"/>
    <xf numFmtId="0" fontId="7" fillId="3" borderId="7" xfId="0" applyFont="1" applyFill="1" applyBorder="1" applyAlignment="1">
      <alignment horizontal="center" textRotation="9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/>
    </xf>
    <xf numFmtId="0" fontId="12" fillId="0" borderId="19" xfId="0" applyFont="1" applyFill="1" applyBorder="1"/>
    <xf numFmtId="0" fontId="5" fillId="0" borderId="19" xfId="0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7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1" xfId="0" applyFont="1" applyFill="1" applyBorder="1"/>
    <xf numFmtId="0" fontId="5" fillId="0" borderId="0" xfId="0" applyFont="1" applyFill="1"/>
    <xf numFmtId="0" fontId="5" fillId="0" borderId="3" xfId="0" applyFont="1" applyFill="1" applyBorder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textRotation="90"/>
    </xf>
    <xf numFmtId="0" fontId="2" fillId="3" borderId="8" xfId="0" applyFont="1" applyFill="1" applyBorder="1" applyAlignment="1">
      <alignment horizontal="center" textRotation="90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textRotation="90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textRotation="90"/>
    </xf>
    <xf numFmtId="0" fontId="2" fillId="3" borderId="11" xfId="0" applyFont="1" applyFill="1" applyBorder="1" applyAlignment="1">
      <alignment horizontal="center" textRotation="90"/>
    </xf>
    <xf numFmtId="0" fontId="2" fillId="3" borderId="9" xfId="0" applyFont="1" applyFill="1" applyBorder="1" applyAlignment="1">
      <alignment horizontal="center" textRotation="90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</cellXfs>
  <cellStyles count="2">
    <cellStyle name="Normalny" xfId="0" builtinId="0"/>
    <cellStyle name="Normalny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9"/>
  <sheetViews>
    <sheetView tabSelected="1" zoomScale="120" zoomScaleNormal="120" workbookViewId="0">
      <selection sqref="A1:R1"/>
    </sheetView>
  </sheetViews>
  <sheetFormatPr defaultRowHeight="14.25"/>
  <cols>
    <col min="1" max="1" width="3.625" customWidth="1"/>
    <col min="2" max="2" width="51.125" customWidth="1"/>
    <col min="3" max="17" width="4" customWidth="1"/>
    <col min="18" max="18" width="52.125" style="142" customWidth="1"/>
  </cols>
  <sheetData>
    <row r="1" spans="1:18" ht="21" customHeight="1">
      <c r="A1" s="143" t="s">
        <v>132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>
      <c r="A2" s="145" t="s">
        <v>8</v>
      </c>
      <c r="B2" s="145" t="s">
        <v>0</v>
      </c>
      <c r="C2" s="148" t="s">
        <v>1</v>
      </c>
      <c r="D2" s="148" t="s">
        <v>2</v>
      </c>
      <c r="E2" s="150" t="s">
        <v>3</v>
      </c>
      <c r="F2" s="151"/>
      <c r="G2" s="152" t="s">
        <v>4</v>
      </c>
      <c r="H2" s="153"/>
      <c r="I2" s="153"/>
      <c r="J2" s="153"/>
      <c r="K2" s="153"/>
      <c r="L2" s="153"/>
      <c r="M2" s="148" t="s">
        <v>5</v>
      </c>
      <c r="N2" s="157" t="s">
        <v>6</v>
      </c>
      <c r="O2" s="158"/>
      <c r="P2" s="159"/>
      <c r="Q2" s="166" t="s">
        <v>7</v>
      </c>
      <c r="R2" s="145" t="s">
        <v>94</v>
      </c>
    </row>
    <row r="3" spans="1:18">
      <c r="A3" s="146"/>
      <c r="B3" s="146"/>
      <c r="C3" s="149"/>
      <c r="D3" s="149"/>
      <c r="E3" s="148" t="s">
        <v>9</v>
      </c>
      <c r="F3" s="148" t="s">
        <v>10</v>
      </c>
      <c r="G3" s="154"/>
      <c r="H3" s="155"/>
      <c r="I3" s="155"/>
      <c r="J3" s="155"/>
      <c r="K3" s="155"/>
      <c r="L3" s="155"/>
      <c r="M3" s="149"/>
      <c r="N3" s="160"/>
      <c r="O3" s="161"/>
      <c r="P3" s="162"/>
      <c r="Q3" s="167"/>
      <c r="R3" s="146"/>
    </row>
    <row r="4" spans="1:18">
      <c r="A4" s="146"/>
      <c r="B4" s="146"/>
      <c r="C4" s="149"/>
      <c r="D4" s="149"/>
      <c r="E4" s="149"/>
      <c r="F4" s="149"/>
      <c r="G4" s="169">
        <v>1</v>
      </c>
      <c r="H4" s="170"/>
      <c r="I4" s="169">
        <v>2</v>
      </c>
      <c r="J4" s="170"/>
      <c r="K4" s="169">
        <v>3</v>
      </c>
      <c r="L4" s="170"/>
      <c r="M4" s="149"/>
      <c r="N4" s="163"/>
      <c r="O4" s="164"/>
      <c r="P4" s="165"/>
      <c r="Q4" s="167"/>
      <c r="R4" s="146"/>
    </row>
    <row r="5" spans="1:18">
      <c r="A5" s="147"/>
      <c r="B5" s="147"/>
      <c r="C5" s="149"/>
      <c r="D5" s="149"/>
      <c r="E5" s="149"/>
      <c r="F5" s="149"/>
      <c r="G5" s="25" t="s">
        <v>11</v>
      </c>
      <c r="H5" s="24" t="s">
        <v>12</v>
      </c>
      <c r="I5" s="24" t="s">
        <v>11</v>
      </c>
      <c r="J5" s="24" t="s">
        <v>12</v>
      </c>
      <c r="K5" s="24" t="s">
        <v>11</v>
      </c>
      <c r="L5" s="24" t="s">
        <v>12</v>
      </c>
      <c r="M5" s="156"/>
      <c r="N5" s="24">
        <v>1</v>
      </c>
      <c r="O5" s="24">
        <v>2</v>
      </c>
      <c r="P5" s="24">
        <v>3</v>
      </c>
      <c r="Q5" s="168"/>
      <c r="R5" s="147"/>
    </row>
    <row r="6" spans="1:18" ht="11.45" customHeight="1" thickBot="1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  <c r="I6" s="55">
        <v>9</v>
      </c>
      <c r="J6" s="55">
        <v>10</v>
      </c>
      <c r="K6" s="55">
        <v>11</v>
      </c>
      <c r="L6" s="55">
        <v>12</v>
      </c>
      <c r="M6" s="55">
        <v>13</v>
      </c>
      <c r="N6" s="55">
        <v>14</v>
      </c>
      <c r="O6" s="55">
        <v>15</v>
      </c>
      <c r="P6" s="55">
        <v>16</v>
      </c>
      <c r="Q6" s="56">
        <v>17</v>
      </c>
      <c r="R6" s="128">
        <v>18</v>
      </c>
    </row>
    <row r="7" spans="1:18" ht="11.45" customHeight="1" thickBot="1">
      <c r="A7" s="26" t="s">
        <v>80</v>
      </c>
      <c r="B7" s="27"/>
      <c r="C7" s="28">
        <f t="shared" ref="C7:Q7" si="0">SUM(C8:C11)</f>
        <v>169</v>
      </c>
      <c r="D7" s="28">
        <f t="shared" si="0"/>
        <v>100</v>
      </c>
      <c r="E7" s="28">
        <f t="shared" si="0"/>
        <v>69</v>
      </c>
      <c r="F7" s="28">
        <f t="shared" si="0"/>
        <v>0</v>
      </c>
      <c r="G7" s="28">
        <f t="shared" si="0"/>
        <v>100</v>
      </c>
      <c r="H7" s="28">
        <f t="shared" si="0"/>
        <v>69</v>
      </c>
      <c r="I7" s="28">
        <f t="shared" si="0"/>
        <v>0</v>
      </c>
      <c r="J7" s="28">
        <f t="shared" si="0"/>
        <v>0</v>
      </c>
      <c r="K7" s="28">
        <f t="shared" si="0"/>
        <v>0</v>
      </c>
      <c r="L7" s="28">
        <f t="shared" si="0"/>
        <v>0</v>
      </c>
      <c r="M7" s="28">
        <f t="shared" si="0"/>
        <v>0</v>
      </c>
      <c r="N7" s="28">
        <f t="shared" si="0"/>
        <v>13</v>
      </c>
      <c r="O7" s="28">
        <f t="shared" si="0"/>
        <v>0</v>
      </c>
      <c r="P7" s="28">
        <f t="shared" si="0"/>
        <v>0</v>
      </c>
      <c r="Q7" s="28">
        <f t="shared" si="0"/>
        <v>13</v>
      </c>
      <c r="R7" s="129"/>
    </row>
    <row r="8" spans="1:18" ht="11.45" customHeight="1">
      <c r="A8" s="21">
        <v>1</v>
      </c>
      <c r="B8" s="21" t="s">
        <v>13</v>
      </c>
      <c r="C8" s="22">
        <v>30</v>
      </c>
      <c r="D8" s="22"/>
      <c r="E8" s="22">
        <v>30</v>
      </c>
      <c r="F8" s="22"/>
      <c r="G8" s="22"/>
      <c r="H8" s="22">
        <v>30</v>
      </c>
      <c r="I8" s="22"/>
      <c r="J8" s="22"/>
      <c r="K8" s="22"/>
      <c r="L8" s="22"/>
      <c r="M8" s="22" t="s">
        <v>14</v>
      </c>
      <c r="N8" s="22">
        <v>2</v>
      </c>
      <c r="O8" s="22"/>
      <c r="P8" s="22"/>
      <c r="Q8" s="10">
        <f>SUM(N8:P8)</f>
        <v>2</v>
      </c>
      <c r="R8" s="78" t="s">
        <v>15</v>
      </c>
    </row>
    <row r="9" spans="1:18" ht="11.45" customHeight="1">
      <c r="A9" s="4">
        <v>2</v>
      </c>
      <c r="B9" s="4" t="s">
        <v>16</v>
      </c>
      <c r="C9" s="5">
        <v>81</v>
      </c>
      <c r="D9" s="5">
        <v>72</v>
      </c>
      <c r="E9" s="5">
        <v>9</v>
      </c>
      <c r="F9" s="5"/>
      <c r="G9" s="5">
        <v>72</v>
      </c>
      <c r="H9" s="5">
        <v>9</v>
      </c>
      <c r="I9" s="5"/>
      <c r="J9" s="5"/>
      <c r="K9" s="5"/>
      <c r="L9" s="5"/>
      <c r="M9" s="5" t="s">
        <v>14</v>
      </c>
      <c r="N9" s="5">
        <v>5</v>
      </c>
      <c r="O9" s="5"/>
      <c r="P9" s="5"/>
      <c r="Q9" s="6">
        <f t="shared" ref="Q9:Q11" si="1">SUM(N9:P9)</f>
        <v>5</v>
      </c>
      <c r="R9" s="78" t="s">
        <v>17</v>
      </c>
    </row>
    <row r="10" spans="1:18" ht="11.45" customHeight="1">
      <c r="A10" s="7">
        <v>3</v>
      </c>
      <c r="B10" s="7" t="s">
        <v>18</v>
      </c>
      <c r="C10" s="8">
        <v>28</v>
      </c>
      <c r="D10" s="8">
        <v>14</v>
      </c>
      <c r="E10" s="8">
        <v>14</v>
      </c>
      <c r="F10" s="9"/>
      <c r="G10" s="8">
        <v>14</v>
      </c>
      <c r="H10" s="8">
        <v>14</v>
      </c>
      <c r="I10" s="9"/>
      <c r="J10" s="9"/>
      <c r="K10" s="9"/>
      <c r="L10" s="9"/>
      <c r="M10" s="9" t="s">
        <v>19</v>
      </c>
      <c r="N10" s="9">
        <v>3</v>
      </c>
      <c r="O10" s="9"/>
      <c r="P10" s="9"/>
      <c r="Q10" s="10">
        <f t="shared" si="1"/>
        <v>3</v>
      </c>
      <c r="R10" s="65" t="s">
        <v>20</v>
      </c>
    </row>
    <row r="11" spans="1:18" ht="11.45" customHeight="1" thickBot="1">
      <c r="A11" s="21">
        <v>4</v>
      </c>
      <c r="B11" s="7" t="s">
        <v>21</v>
      </c>
      <c r="C11" s="11">
        <v>30</v>
      </c>
      <c r="D11" s="11">
        <v>14</v>
      </c>
      <c r="E11" s="11">
        <v>16</v>
      </c>
      <c r="F11" s="9"/>
      <c r="G11" s="11">
        <v>14</v>
      </c>
      <c r="H11" s="11">
        <v>16</v>
      </c>
      <c r="I11" s="9"/>
      <c r="J11" s="9"/>
      <c r="K11" s="9"/>
      <c r="L11" s="9"/>
      <c r="M11" s="9" t="s">
        <v>14</v>
      </c>
      <c r="N11" s="9">
        <v>3</v>
      </c>
      <c r="O11" s="9"/>
      <c r="P11" s="9"/>
      <c r="Q11" s="10">
        <f t="shared" si="1"/>
        <v>3</v>
      </c>
      <c r="R11" s="65" t="s">
        <v>20</v>
      </c>
    </row>
    <row r="12" spans="1:18" ht="11.45" customHeight="1" thickBot="1">
      <c r="A12" s="33" t="s">
        <v>72</v>
      </c>
      <c r="B12" s="83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129"/>
    </row>
    <row r="13" spans="1:18" ht="11.45" customHeight="1" thickBot="1">
      <c r="A13" s="33" t="s">
        <v>24</v>
      </c>
      <c r="B13" s="83"/>
      <c r="C13" s="31">
        <f>SUM(C14:C23)</f>
        <v>491</v>
      </c>
      <c r="D13" s="31">
        <f>SUM(D14:D23)</f>
        <v>220</v>
      </c>
      <c r="E13" s="31">
        <f t="shared" ref="E13:Q13" si="2">SUM(E14:E23)</f>
        <v>179</v>
      </c>
      <c r="F13" s="31">
        <f t="shared" si="2"/>
        <v>92</v>
      </c>
      <c r="G13" s="31">
        <f t="shared" si="2"/>
        <v>108</v>
      </c>
      <c r="H13" s="31">
        <f t="shared" si="2"/>
        <v>97</v>
      </c>
      <c r="I13" s="31">
        <f t="shared" si="2"/>
        <v>112</v>
      </c>
      <c r="J13" s="31">
        <f t="shared" si="2"/>
        <v>174</v>
      </c>
      <c r="K13" s="31">
        <f t="shared" si="2"/>
        <v>0</v>
      </c>
      <c r="L13" s="31">
        <f t="shared" si="2"/>
        <v>0</v>
      </c>
      <c r="M13" s="31">
        <f t="shared" si="2"/>
        <v>0</v>
      </c>
      <c r="N13" s="31">
        <f t="shared" si="2"/>
        <v>17</v>
      </c>
      <c r="O13" s="31">
        <f t="shared" si="2"/>
        <v>26</v>
      </c>
      <c r="P13" s="31">
        <f t="shared" si="2"/>
        <v>0</v>
      </c>
      <c r="Q13" s="31">
        <f t="shared" si="2"/>
        <v>43</v>
      </c>
      <c r="R13" s="129"/>
    </row>
    <row r="14" spans="1:18" ht="11.45" customHeight="1">
      <c r="A14" s="71">
        <v>1</v>
      </c>
      <c r="B14" s="121" t="s">
        <v>97</v>
      </c>
      <c r="C14" s="104">
        <f>SUM(D14:F14)</f>
        <v>51</v>
      </c>
      <c r="D14" s="63">
        <v>22</v>
      </c>
      <c r="E14" s="63">
        <v>29</v>
      </c>
      <c r="F14" s="63"/>
      <c r="G14" s="63">
        <f t="shared" ref="G14:G17" si="3">D14</f>
        <v>22</v>
      </c>
      <c r="H14" s="63">
        <f t="shared" ref="H14:H16" si="4">E14+F14</f>
        <v>29</v>
      </c>
      <c r="I14" s="102"/>
      <c r="J14" s="102"/>
      <c r="K14" s="63"/>
      <c r="L14" s="63"/>
      <c r="M14" s="63" t="s">
        <v>19</v>
      </c>
      <c r="N14" s="63">
        <v>4</v>
      </c>
      <c r="O14" s="63"/>
      <c r="P14" s="63"/>
      <c r="Q14" s="118">
        <f>SUM(N14:P14)</f>
        <v>4</v>
      </c>
      <c r="R14" s="130" t="s">
        <v>23</v>
      </c>
    </row>
    <row r="15" spans="1:18" ht="11.45" customHeight="1">
      <c r="A15" s="3">
        <v>2</v>
      </c>
      <c r="B15" s="122" t="s">
        <v>98</v>
      </c>
      <c r="C15" s="104">
        <f>SUM(D15:F15)</f>
        <v>48</v>
      </c>
      <c r="D15" s="104">
        <v>26</v>
      </c>
      <c r="E15" s="104">
        <v>10</v>
      </c>
      <c r="F15" s="104">
        <v>12</v>
      </c>
      <c r="G15" s="63">
        <f t="shared" si="3"/>
        <v>26</v>
      </c>
      <c r="H15" s="63">
        <f t="shared" si="4"/>
        <v>22</v>
      </c>
      <c r="I15" s="63"/>
      <c r="J15" s="63"/>
      <c r="K15" s="63"/>
      <c r="L15" s="63"/>
      <c r="M15" s="63" t="s">
        <v>19</v>
      </c>
      <c r="N15" s="63">
        <v>4</v>
      </c>
      <c r="O15" s="63"/>
      <c r="P15" s="63"/>
      <c r="Q15" s="118">
        <v>4</v>
      </c>
      <c r="R15" s="58" t="s">
        <v>30</v>
      </c>
    </row>
    <row r="16" spans="1:18" ht="11.45" customHeight="1">
      <c r="A16" s="3">
        <v>3</v>
      </c>
      <c r="B16" s="123" t="s">
        <v>99</v>
      </c>
      <c r="C16" s="104">
        <f>SUM(D16:F16)</f>
        <v>50</v>
      </c>
      <c r="D16" s="104">
        <v>26</v>
      </c>
      <c r="E16" s="104">
        <v>10</v>
      </c>
      <c r="F16" s="104">
        <v>14</v>
      </c>
      <c r="G16" s="63">
        <f t="shared" si="3"/>
        <v>26</v>
      </c>
      <c r="H16" s="63">
        <f t="shared" si="4"/>
        <v>24</v>
      </c>
      <c r="I16" s="63"/>
      <c r="J16" s="63"/>
      <c r="K16" s="63"/>
      <c r="L16" s="63"/>
      <c r="M16" s="63" t="s">
        <v>19</v>
      </c>
      <c r="N16" s="63">
        <v>4</v>
      </c>
      <c r="O16" s="63"/>
      <c r="P16" s="63"/>
      <c r="Q16" s="118">
        <v>4</v>
      </c>
      <c r="R16" s="58" t="s">
        <v>22</v>
      </c>
    </row>
    <row r="17" spans="1:20" ht="11.45" customHeight="1">
      <c r="A17" s="3">
        <v>4</v>
      </c>
      <c r="B17" s="122" t="s">
        <v>100</v>
      </c>
      <c r="C17" s="104">
        <f t="shared" ref="C17:C18" si="5">SUM(D17:F17)</f>
        <v>20</v>
      </c>
      <c r="D17" s="104">
        <v>20</v>
      </c>
      <c r="E17" s="104"/>
      <c r="F17" s="104"/>
      <c r="G17" s="63">
        <f t="shared" si="3"/>
        <v>20</v>
      </c>
      <c r="H17" s="63"/>
      <c r="I17" s="107"/>
      <c r="J17" s="63"/>
      <c r="K17" s="107"/>
      <c r="L17" s="107"/>
      <c r="M17" s="63" t="s">
        <v>14</v>
      </c>
      <c r="N17" s="63">
        <v>2</v>
      </c>
      <c r="O17" s="124"/>
      <c r="P17" s="107"/>
      <c r="Q17" s="63">
        <v>2</v>
      </c>
      <c r="R17" s="131" t="s">
        <v>95</v>
      </c>
    </row>
    <row r="18" spans="1:20" ht="11.45" customHeight="1">
      <c r="A18" s="3">
        <v>5</v>
      </c>
      <c r="B18" s="119" t="s">
        <v>101</v>
      </c>
      <c r="C18" s="104">
        <f t="shared" si="5"/>
        <v>36</v>
      </c>
      <c r="D18" s="63">
        <v>14</v>
      </c>
      <c r="E18" s="63">
        <v>10</v>
      </c>
      <c r="F18" s="63">
        <v>12</v>
      </c>
      <c r="G18" s="63">
        <f>D18</f>
        <v>14</v>
      </c>
      <c r="H18" s="63">
        <f>E18+F18</f>
        <v>22</v>
      </c>
      <c r="I18" s="63"/>
      <c r="J18" s="63"/>
      <c r="K18" s="63"/>
      <c r="L18" s="63"/>
      <c r="M18" s="63" t="s">
        <v>14</v>
      </c>
      <c r="N18" s="63">
        <v>3</v>
      </c>
      <c r="O18" s="63"/>
      <c r="P18" s="63"/>
      <c r="Q18" s="63">
        <v>3</v>
      </c>
      <c r="R18" s="58" t="s">
        <v>27</v>
      </c>
    </row>
    <row r="19" spans="1:20" ht="11.45" customHeight="1">
      <c r="A19" s="3">
        <v>6</v>
      </c>
      <c r="B19" s="122" t="s">
        <v>25</v>
      </c>
      <c r="C19" s="104">
        <f>SUM(D19:F19)</f>
        <v>68</v>
      </c>
      <c r="D19" s="104">
        <v>26</v>
      </c>
      <c r="E19" s="104">
        <v>26</v>
      </c>
      <c r="F19" s="104">
        <v>16</v>
      </c>
      <c r="G19" s="63"/>
      <c r="H19" s="63"/>
      <c r="I19" s="63">
        <f>D19</f>
        <v>26</v>
      </c>
      <c r="J19" s="63">
        <f>E19+F19</f>
        <v>42</v>
      </c>
      <c r="K19" s="63"/>
      <c r="L19" s="63"/>
      <c r="M19" s="102" t="s">
        <v>19</v>
      </c>
      <c r="N19" s="102"/>
      <c r="O19" s="102">
        <v>6</v>
      </c>
      <c r="P19" s="102"/>
      <c r="Q19" s="118">
        <v>6</v>
      </c>
      <c r="R19" s="58" t="s">
        <v>20</v>
      </c>
    </row>
    <row r="20" spans="1:20" ht="11.45" customHeight="1">
      <c r="A20" s="3">
        <v>7</v>
      </c>
      <c r="B20" s="125" t="s">
        <v>26</v>
      </c>
      <c r="C20" s="104">
        <f t="shared" ref="C20" si="6">SUM(D20:F20)</f>
        <v>60</v>
      </c>
      <c r="D20" s="104">
        <v>14</v>
      </c>
      <c r="E20" s="104">
        <v>22</v>
      </c>
      <c r="F20" s="104">
        <v>24</v>
      </c>
      <c r="G20" s="63"/>
      <c r="H20" s="63"/>
      <c r="I20" s="102">
        <f t="shared" ref="I20" si="7">D20</f>
        <v>14</v>
      </c>
      <c r="J20" s="102">
        <f t="shared" ref="J20" si="8">E20+F20</f>
        <v>46</v>
      </c>
      <c r="K20" s="63"/>
      <c r="L20" s="63"/>
      <c r="M20" s="63" t="s">
        <v>19</v>
      </c>
      <c r="N20" s="63"/>
      <c r="O20" s="63">
        <v>6</v>
      </c>
      <c r="P20" s="63"/>
      <c r="Q20" s="118">
        <v>6</v>
      </c>
      <c r="R20" s="58" t="s">
        <v>27</v>
      </c>
    </row>
    <row r="21" spans="1:20" ht="11.45" customHeight="1">
      <c r="A21" s="69">
        <v>8</v>
      </c>
      <c r="B21" s="125" t="s">
        <v>28</v>
      </c>
      <c r="C21" s="104">
        <f t="shared" ref="C21:C22" si="9">SUM(D21:F21)</f>
        <v>68</v>
      </c>
      <c r="D21" s="104">
        <v>28</v>
      </c>
      <c r="E21" s="104">
        <v>26</v>
      </c>
      <c r="F21" s="104">
        <v>14</v>
      </c>
      <c r="G21" s="63"/>
      <c r="H21" s="63"/>
      <c r="I21" s="102">
        <f t="shared" ref="I21:I22" si="10">D21</f>
        <v>28</v>
      </c>
      <c r="J21" s="102">
        <f t="shared" ref="J21:J22" si="11">E21+F21</f>
        <v>40</v>
      </c>
      <c r="K21" s="63"/>
      <c r="L21" s="63"/>
      <c r="M21" s="63" t="s">
        <v>19</v>
      </c>
      <c r="N21" s="63"/>
      <c r="O21" s="63">
        <v>6</v>
      </c>
      <c r="P21" s="113"/>
      <c r="Q21" s="118">
        <v>6</v>
      </c>
      <c r="R21" s="58" t="s">
        <v>22</v>
      </c>
    </row>
    <row r="22" spans="1:20" ht="11.45" customHeight="1">
      <c r="A22" s="69">
        <v>9</v>
      </c>
      <c r="B22" s="125" t="s">
        <v>29</v>
      </c>
      <c r="C22" s="104">
        <f t="shared" si="9"/>
        <v>54</v>
      </c>
      <c r="D22" s="104">
        <v>28</v>
      </c>
      <c r="E22" s="104">
        <v>26</v>
      </c>
      <c r="F22" s="104"/>
      <c r="G22" s="63"/>
      <c r="H22" s="63"/>
      <c r="I22" s="102">
        <f t="shared" si="10"/>
        <v>28</v>
      </c>
      <c r="J22" s="102">
        <f t="shared" si="11"/>
        <v>26</v>
      </c>
      <c r="K22" s="63"/>
      <c r="L22" s="63"/>
      <c r="M22" s="63" t="s">
        <v>19</v>
      </c>
      <c r="N22" s="63"/>
      <c r="O22" s="63">
        <v>5</v>
      </c>
      <c r="P22" s="63"/>
      <c r="Q22" s="118">
        <v>5</v>
      </c>
      <c r="R22" s="131" t="s">
        <v>23</v>
      </c>
    </row>
    <row r="23" spans="1:20" ht="11.45" customHeight="1" thickBot="1">
      <c r="A23" s="72">
        <v>10</v>
      </c>
      <c r="B23" s="122" t="s">
        <v>102</v>
      </c>
      <c r="C23" s="104">
        <f>SUM(D23:F23)</f>
        <v>36</v>
      </c>
      <c r="D23" s="104">
        <v>16</v>
      </c>
      <c r="E23" s="104">
        <v>20</v>
      </c>
      <c r="F23" s="104"/>
      <c r="G23" s="63"/>
      <c r="H23" s="63"/>
      <c r="I23" s="102">
        <f t="shared" ref="I23" si="12">D23</f>
        <v>16</v>
      </c>
      <c r="J23" s="63">
        <f>E23+F23</f>
        <v>20</v>
      </c>
      <c r="K23" s="107"/>
      <c r="L23" s="107"/>
      <c r="M23" s="63" t="s">
        <v>14</v>
      </c>
      <c r="N23" s="63"/>
      <c r="O23" s="63">
        <v>3</v>
      </c>
      <c r="P23" s="107"/>
      <c r="Q23" s="63">
        <v>3</v>
      </c>
      <c r="R23" s="58" t="s">
        <v>20</v>
      </c>
    </row>
    <row r="24" spans="1:20" ht="11.45" customHeight="1" thickBot="1">
      <c r="A24" s="33" t="s">
        <v>31</v>
      </c>
      <c r="B24" s="34"/>
      <c r="C24" s="31">
        <f t="shared" ref="C24:P24" si="13">SUM(C25:C34)</f>
        <v>491</v>
      </c>
      <c r="D24" s="31">
        <f t="shared" si="13"/>
        <v>203</v>
      </c>
      <c r="E24" s="31">
        <f t="shared" si="13"/>
        <v>162</v>
      </c>
      <c r="F24" s="31">
        <f t="shared" si="13"/>
        <v>126</v>
      </c>
      <c r="G24" s="31">
        <f t="shared" si="13"/>
        <v>96</v>
      </c>
      <c r="H24" s="31">
        <f t="shared" si="13"/>
        <v>122</v>
      </c>
      <c r="I24" s="31">
        <f t="shared" si="13"/>
        <v>107</v>
      </c>
      <c r="J24" s="31">
        <f t="shared" si="13"/>
        <v>166</v>
      </c>
      <c r="K24" s="31">
        <f t="shared" si="13"/>
        <v>0</v>
      </c>
      <c r="L24" s="31">
        <f t="shared" si="13"/>
        <v>0</v>
      </c>
      <c r="M24" s="31">
        <f t="shared" si="13"/>
        <v>0</v>
      </c>
      <c r="N24" s="31">
        <f t="shared" si="13"/>
        <v>17</v>
      </c>
      <c r="O24" s="31">
        <f t="shared" si="13"/>
        <v>26</v>
      </c>
      <c r="P24" s="31">
        <f t="shared" si="13"/>
        <v>0</v>
      </c>
      <c r="Q24" s="31">
        <f>SUM(Q25:Q34)</f>
        <v>43</v>
      </c>
      <c r="R24" s="132"/>
      <c r="S24" s="59"/>
      <c r="T24" s="84"/>
    </row>
    <row r="25" spans="1:20" ht="11.45" customHeight="1">
      <c r="A25" s="68">
        <v>1</v>
      </c>
      <c r="B25" s="61" t="s">
        <v>103</v>
      </c>
      <c r="C25" s="115">
        <f t="shared" ref="C25:C28" si="14">SUM(D25:F25)</f>
        <v>28</v>
      </c>
      <c r="D25" s="93">
        <v>12</v>
      </c>
      <c r="E25" s="100">
        <v>10</v>
      </c>
      <c r="F25" s="100">
        <v>6</v>
      </c>
      <c r="G25" s="93">
        <f t="shared" ref="G25:G29" si="15">D25</f>
        <v>12</v>
      </c>
      <c r="H25" s="93">
        <f t="shared" ref="H25:H29" si="16">E25+F25</f>
        <v>16</v>
      </c>
      <c r="I25" s="95"/>
      <c r="J25" s="95"/>
      <c r="K25" s="95"/>
      <c r="L25" s="95"/>
      <c r="M25" s="95" t="s">
        <v>14</v>
      </c>
      <c r="N25" s="95">
        <v>2</v>
      </c>
      <c r="O25" s="95"/>
      <c r="P25" s="95"/>
      <c r="Q25" s="116">
        <v>2</v>
      </c>
      <c r="R25" s="58" t="s">
        <v>30</v>
      </c>
    </row>
    <row r="26" spans="1:20" ht="11.45" customHeight="1">
      <c r="A26" s="3">
        <v>2</v>
      </c>
      <c r="B26" s="94" t="s">
        <v>104</v>
      </c>
      <c r="C26" s="115">
        <f t="shared" si="14"/>
        <v>56</v>
      </c>
      <c r="D26" s="95">
        <v>22</v>
      </c>
      <c r="E26" s="93">
        <v>22</v>
      </c>
      <c r="F26" s="93">
        <v>12</v>
      </c>
      <c r="G26" s="93">
        <f t="shared" si="15"/>
        <v>22</v>
      </c>
      <c r="H26" s="93">
        <f t="shared" si="16"/>
        <v>34</v>
      </c>
      <c r="I26" s="93"/>
      <c r="J26" s="93"/>
      <c r="K26" s="93"/>
      <c r="L26" s="93"/>
      <c r="M26" s="93" t="s">
        <v>19</v>
      </c>
      <c r="N26" s="93">
        <v>4</v>
      </c>
      <c r="O26" s="93"/>
      <c r="P26" s="93"/>
      <c r="Q26" s="101">
        <v>4</v>
      </c>
      <c r="R26" s="58" t="s">
        <v>30</v>
      </c>
    </row>
    <row r="27" spans="1:20" ht="11.45" customHeight="1">
      <c r="A27" s="3">
        <v>3</v>
      </c>
      <c r="B27" s="61" t="s">
        <v>105</v>
      </c>
      <c r="C27" s="115">
        <f t="shared" si="14"/>
        <v>38</v>
      </c>
      <c r="D27" s="93">
        <v>22</v>
      </c>
      <c r="E27" s="93">
        <v>10</v>
      </c>
      <c r="F27" s="93">
        <v>6</v>
      </c>
      <c r="G27" s="93">
        <f t="shared" si="15"/>
        <v>22</v>
      </c>
      <c r="H27" s="93">
        <f t="shared" si="16"/>
        <v>16</v>
      </c>
      <c r="I27" s="93"/>
      <c r="J27" s="93"/>
      <c r="K27" s="93"/>
      <c r="L27" s="93"/>
      <c r="M27" s="93" t="s">
        <v>14</v>
      </c>
      <c r="N27" s="93">
        <v>3</v>
      </c>
      <c r="O27" s="93"/>
      <c r="P27" s="93"/>
      <c r="Q27" s="101">
        <v>3</v>
      </c>
      <c r="R27" s="58" t="s">
        <v>30</v>
      </c>
    </row>
    <row r="28" spans="1:20" ht="11.45" customHeight="1">
      <c r="A28" s="3">
        <v>4</v>
      </c>
      <c r="B28" s="117" t="s">
        <v>106</v>
      </c>
      <c r="C28" s="104">
        <f t="shared" si="14"/>
        <v>52</v>
      </c>
      <c r="D28" s="102">
        <v>20</v>
      </c>
      <c r="E28" s="102">
        <v>20</v>
      </c>
      <c r="F28" s="102">
        <v>12</v>
      </c>
      <c r="G28" s="93">
        <f t="shared" si="15"/>
        <v>20</v>
      </c>
      <c r="H28" s="93">
        <f t="shared" si="16"/>
        <v>32</v>
      </c>
      <c r="I28" s="63"/>
      <c r="J28" s="63"/>
      <c r="K28" s="63"/>
      <c r="L28" s="102"/>
      <c r="M28" s="102" t="s">
        <v>19</v>
      </c>
      <c r="N28" s="102">
        <v>4</v>
      </c>
      <c r="O28" s="102"/>
      <c r="P28" s="102"/>
      <c r="Q28" s="118">
        <v>4</v>
      </c>
      <c r="R28" s="58" t="s">
        <v>22</v>
      </c>
    </row>
    <row r="29" spans="1:20" ht="11.45" customHeight="1">
      <c r="A29" s="3">
        <v>5</v>
      </c>
      <c r="B29" s="61" t="s">
        <v>107</v>
      </c>
      <c r="C29" s="115">
        <f>SUM(D29:F29)</f>
        <v>44</v>
      </c>
      <c r="D29" s="93">
        <v>20</v>
      </c>
      <c r="E29" s="93">
        <v>18</v>
      </c>
      <c r="F29" s="93">
        <v>6</v>
      </c>
      <c r="G29" s="93">
        <f t="shared" si="15"/>
        <v>20</v>
      </c>
      <c r="H29" s="93">
        <f t="shared" si="16"/>
        <v>24</v>
      </c>
      <c r="I29" s="99"/>
      <c r="J29" s="99"/>
      <c r="K29" s="93"/>
      <c r="L29" s="93"/>
      <c r="M29" s="93" t="s">
        <v>14</v>
      </c>
      <c r="N29" s="93">
        <v>4</v>
      </c>
      <c r="O29" s="93"/>
      <c r="P29" s="93"/>
      <c r="Q29" s="101">
        <v>4</v>
      </c>
      <c r="R29" s="58" t="s">
        <v>22</v>
      </c>
    </row>
    <row r="30" spans="1:20" ht="11.45" customHeight="1">
      <c r="A30" s="69">
        <v>6</v>
      </c>
      <c r="B30" s="119" t="s">
        <v>32</v>
      </c>
      <c r="C30" s="115">
        <f t="shared" ref="C30:C34" si="17">SUM(D30:F30)</f>
        <v>56</v>
      </c>
      <c r="D30" s="93">
        <v>24</v>
      </c>
      <c r="E30" s="93">
        <v>14</v>
      </c>
      <c r="F30" s="93">
        <v>18</v>
      </c>
      <c r="G30" s="93"/>
      <c r="H30" s="93"/>
      <c r="I30" s="93">
        <v>24</v>
      </c>
      <c r="J30" s="93">
        <v>32</v>
      </c>
      <c r="K30" s="93"/>
      <c r="L30" s="93"/>
      <c r="M30" s="93" t="s">
        <v>19</v>
      </c>
      <c r="N30" s="93"/>
      <c r="O30" s="93">
        <v>5</v>
      </c>
      <c r="P30" s="93"/>
      <c r="Q30" s="101">
        <v>5</v>
      </c>
      <c r="R30" s="58" t="s">
        <v>22</v>
      </c>
    </row>
    <row r="31" spans="1:20" ht="11.45" customHeight="1">
      <c r="A31" s="3">
        <v>7</v>
      </c>
      <c r="B31" s="119" t="s">
        <v>33</v>
      </c>
      <c r="C31" s="115">
        <f t="shared" si="17"/>
        <v>62</v>
      </c>
      <c r="D31" s="93">
        <v>20</v>
      </c>
      <c r="E31" s="93">
        <v>18</v>
      </c>
      <c r="F31" s="93">
        <v>24</v>
      </c>
      <c r="G31" s="93"/>
      <c r="H31" s="93"/>
      <c r="I31" s="93">
        <v>20</v>
      </c>
      <c r="J31" s="93">
        <v>42</v>
      </c>
      <c r="K31" s="93"/>
      <c r="L31" s="93"/>
      <c r="M31" s="93" t="s">
        <v>19</v>
      </c>
      <c r="N31" s="93"/>
      <c r="O31" s="93">
        <v>6</v>
      </c>
      <c r="P31" s="93"/>
      <c r="Q31" s="101">
        <v>6</v>
      </c>
      <c r="R31" s="58" t="s">
        <v>75</v>
      </c>
    </row>
    <row r="32" spans="1:20" ht="11.45" customHeight="1">
      <c r="A32" s="69">
        <v>8</v>
      </c>
      <c r="B32" s="120" t="s">
        <v>34</v>
      </c>
      <c r="C32" s="115">
        <f t="shared" si="17"/>
        <v>66</v>
      </c>
      <c r="D32" s="100">
        <v>20</v>
      </c>
      <c r="E32" s="100">
        <v>22</v>
      </c>
      <c r="F32" s="100">
        <v>24</v>
      </c>
      <c r="G32" s="93"/>
      <c r="H32" s="93"/>
      <c r="I32" s="93">
        <v>20</v>
      </c>
      <c r="J32" s="93">
        <v>46</v>
      </c>
      <c r="K32" s="93"/>
      <c r="L32" s="93"/>
      <c r="M32" s="93" t="s">
        <v>19</v>
      </c>
      <c r="N32" s="93"/>
      <c r="O32" s="93">
        <v>6</v>
      </c>
      <c r="P32" s="93"/>
      <c r="Q32" s="101">
        <v>6</v>
      </c>
      <c r="R32" s="131" t="s">
        <v>30</v>
      </c>
    </row>
    <row r="33" spans="1:18" ht="11.45" customHeight="1">
      <c r="A33" s="3">
        <v>9</v>
      </c>
      <c r="B33" s="119" t="s">
        <v>83</v>
      </c>
      <c r="C33" s="115">
        <f t="shared" si="17"/>
        <v>57</v>
      </c>
      <c r="D33" s="93">
        <v>27</v>
      </c>
      <c r="E33" s="93">
        <v>12</v>
      </c>
      <c r="F33" s="100">
        <v>18</v>
      </c>
      <c r="G33" s="93"/>
      <c r="H33" s="93"/>
      <c r="I33" s="93">
        <v>27</v>
      </c>
      <c r="J33" s="93">
        <v>30</v>
      </c>
      <c r="K33" s="93"/>
      <c r="L33" s="93"/>
      <c r="M33" s="93" t="s">
        <v>19</v>
      </c>
      <c r="N33" s="93"/>
      <c r="O33" s="93">
        <v>6</v>
      </c>
      <c r="P33" s="93"/>
      <c r="Q33" s="101">
        <v>6</v>
      </c>
      <c r="R33" s="58" t="s">
        <v>75</v>
      </c>
    </row>
    <row r="34" spans="1:18" ht="11.45" customHeight="1" thickBot="1">
      <c r="A34" s="69">
        <v>10</v>
      </c>
      <c r="B34" s="119" t="s">
        <v>35</v>
      </c>
      <c r="C34" s="115">
        <f t="shared" si="17"/>
        <v>32</v>
      </c>
      <c r="D34" s="63">
        <v>16</v>
      </c>
      <c r="E34" s="63">
        <v>16</v>
      </c>
      <c r="F34" s="93"/>
      <c r="G34" s="119"/>
      <c r="H34" s="119"/>
      <c r="I34" s="63">
        <v>16</v>
      </c>
      <c r="J34" s="63">
        <v>16</v>
      </c>
      <c r="K34" s="93"/>
      <c r="L34" s="93"/>
      <c r="M34" s="93" t="s">
        <v>14</v>
      </c>
      <c r="N34" s="119"/>
      <c r="O34" s="93">
        <v>3</v>
      </c>
      <c r="P34" s="93"/>
      <c r="Q34" s="101">
        <v>3</v>
      </c>
      <c r="R34" s="58" t="s">
        <v>27</v>
      </c>
    </row>
    <row r="35" spans="1:18" ht="11.45" customHeight="1" thickBot="1">
      <c r="A35" s="35" t="s">
        <v>36</v>
      </c>
      <c r="B35" s="36"/>
      <c r="C35" s="31">
        <f t="shared" ref="C35:Q35" si="18">SUM(C36:C47)</f>
        <v>491</v>
      </c>
      <c r="D35" s="31">
        <f t="shared" si="18"/>
        <v>210</v>
      </c>
      <c r="E35" s="31">
        <f t="shared" si="18"/>
        <v>195</v>
      </c>
      <c r="F35" s="31">
        <f t="shared" si="18"/>
        <v>86</v>
      </c>
      <c r="G35" s="31">
        <f t="shared" si="18"/>
        <v>100</v>
      </c>
      <c r="H35" s="31">
        <f t="shared" si="18"/>
        <v>126</v>
      </c>
      <c r="I35" s="31">
        <f t="shared" si="18"/>
        <v>110</v>
      </c>
      <c r="J35" s="31">
        <f t="shared" si="18"/>
        <v>155</v>
      </c>
      <c r="K35" s="31">
        <f t="shared" si="18"/>
        <v>0</v>
      </c>
      <c r="L35" s="31">
        <f t="shared" si="18"/>
        <v>0</v>
      </c>
      <c r="M35" s="31">
        <f t="shared" si="18"/>
        <v>0</v>
      </c>
      <c r="N35" s="31">
        <f t="shared" si="18"/>
        <v>17</v>
      </c>
      <c r="O35" s="31">
        <f t="shared" si="18"/>
        <v>26</v>
      </c>
      <c r="P35" s="31">
        <f t="shared" si="18"/>
        <v>0</v>
      </c>
      <c r="Q35" s="31">
        <f t="shared" si="18"/>
        <v>43</v>
      </c>
      <c r="R35" s="133"/>
    </row>
    <row r="36" spans="1:18" ht="11.45" customHeight="1">
      <c r="A36" s="74">
        <v>1</v>
      </c>
      <c r="B36" s="92" t="s">
        <v>108</v>
      </c>
      <c r="C36" s="104">
        <f t="shared" ref="C36" si="19">SUM(D36:F36)</f>
        <v>30</v>
      </c>
      <c r="D36" s="105">
        <v>10</v>
      </c>
      <c r="E36" s="105">
        <v>14</v>
      </c>
      <c r="F36" s="63">
        <v>6</v>
      </c>
      <c r="G36" s="63">
        <f t="shared" ref="G36" si="20">D36</f>
        <v>10</v>
      </c>
      <c r="H36" s="63">
        <f t="shared" ref="H36" si="21">E36+F36</f>
        <v>20</v>
      </c>
      <c r="I36" s="102"/>
      <c r="J36" s="63"/>
      <c r="K36" s="63"/>
      <c r="L36" s="63"/>
      <c r="M36" s="63" t="s">
        <v>14</v>
      </c>
      <c r="N36" s="63">
        <v>3</v>
      </c>
      <c r="O36" s="63"/>
      <c r="P36" s="63"/>
      <c r="Q36" s="106">
        <v>3</v>
      </c>
      <c r="R36" s="65" t="s">
        <v>75</v>
      </c>
    </row>
    <row r="37" spans="1:18" ht="11.45" customHeight="1">
      <c r="A37" s="75">
        <v>2</v>
      </c>
      <c r="B37" s="92" t="s">
        <v>109</v>
      </c>
      <c r="C37" s="104">
        <f t="shared" ref="C37:C39" si="22">SUM(D37:F37)</f>
        <v>74</v>
      </c>
      <c r="D37" s="105">
        <v>32</v>
      </c>
      <c r="E37" s="105">
        <v>34</v>
      </c>
      <c r="F37" s="63">
        <v>8</v>
      </c>
      <c r="G37" s="63">
        <f t="shared" ref="G37:G40" si="23">D37</f>
        <v>32</v>
      </c>
      <c r="H37" s="63">
        <f t="shared" ref="H37:H40" si="24">E37+F37</f>
        <v>42</v>
      </c>
      <c r="I37" s="63"/>
      <c r="J37" s="63"/>
      <c r="K37" s="63"/>
      <c r="L37" s="63"/>
      <c r="M37" s="63" t="s">
        <v>19</v>
      </c>
      <c r="N37" s="63">
        <v>5</v>
      </c>
      <c r="O37" s="63"/>
      <c r="P37" s="63"/>
      <c r="Q37" s="106">
        <v>5</v>
      </c>
      <c r="R37" s="65" t="s">
        <v>20</v>
      </c>
    </row>
    <row r="38" spans="1:18" ht="11.45" customHeight="1">
      <c r="A38" s="75">
        <v>3</v>
      </c>
      <c r="B38" s="92" t="s">
        <v>110</v>
      </c>
      <c r="C38" s="104">
        <f t="shared" si="22"/>
        <v>26</v>
      </c>
      <c r="D38" s="105">
        <v>10</v>
      </c>
      <c r="E38" s="105">
        <v>4</v>
      </c>
      <c r="F38" s="63">
        <v>12</v>
      </c>
      <c r="G38" s="63">
        <f t="shared" si="23"/>
        <v>10</v>
      </c>
      <c r="H38" s="63">
        <f t="shared" si="24"/>
        <v>16</v>
      </c>
      <c r="I38" s="63"/>
      <c r="J38" s="63"/>
      <c r="K38" s="63"/>
      <c r="L38" s="63"/>
      <c r="M38" s="63" t="s">
        <v>14</v>
      </c>
      <c r="N38" s="63">
        <v>2</v>
      </c>
      <c r="O38" s="63"/>
      <c r="P38" s="63"/>
      <c r="Q38" s="106">
        <f t="shared" ref="Q38" si="25">SUM(N38:P38)</f>
        <v>2</v>
      </c>
      <c r="R38" s="65" t="s">
        <v>96</v>
      </c>
    </row>
    <row r="39" spans="1:18" ht="11.45" customHeight="1">
      <c r="A39" s="75">
        <v>4</v>
      </c>
      <c r="B39" s="92" t="s">
        <v>111</v>
      </c>
      <c r="C39" s="104">
        <f t="shared" si="22"/>
        <v>36</v>
      </c>
      <c r="D39" s="105">
        <v>14</v>
      </c>
      <c r="E39" s="105">
        <v>14</v>
      </c>
      <c r="F39" s="63">
        <v>8</v>
      </c>
      <c r="G39" s="63">
        <f t="shared" si="23"/>
        <v>14</v>
      </c>
      <c r="H39" s="63">
        <f t="shared" si="24"/>
        <v>22</v>
      </c>
      <c r="I39" s="63"/>
      <c r="J39" s="63"/>
      <c r="K39" s="63"/>
      <c r="L39" s="63"/>
      <c r="M39" s="63" t="s">
        <v>14</v>
      </c>
      <c r="N39" s="63">
        <v>3</v>
      </c>
      <c r="O39" s="63"/>
      <c r="P39" s="63"/>
      <c r="Q39" s="106">
        <v>3</v>
      </c>
      <c r="R39" s="65" t="s">
        <v>30</v>
      </c>
    </row>
    <row r="40" spans="1:18" ht="11.45" customHeight="1">
      <c r="A40" s="75">
        <v>5</v>
      </c>
      <c r="B40" s="92" t="s">
        <v>112</v>
      </c>
      <c r="C40" s="104">
        <f>SUM(D40:F40)</f>
        <v>60</v>
      </c>
      <c r="D40" s="105">
        <v>34</v>
      </c>
      <c r="E40" s="105">
        <v>18</v>
      </c>
      <c r="F40" s="63">
        <v>8</v>
      </c>
      <c r="G40" s="63">
        <f t="shared" si="23"/>
        <v>34</v>
      </c>
      <c r="H40" s="63">
        <f t="shared" si="24"/>
        <v>26</v>
      </c>
      <c r="I40" s="107"/>
      <c r="J40" s="107"/>
      <c r="K40" s="63"/>
      <c r="L40" s="63"/>
      <c r="M40" s="63" t="s">
        <v>19</v>
      </c>
      <c r="N40" s="63">
        <v>4</v>
      </c>
      <c r="O40" s="63"/>
      <c r="P40" s="63"/>
      <c r="Q40" s="106">
        <f>SUM(N40:P40)</f>
        <v>4</v>
      </c>
      <c r="R40" s="130" t="s">
        <v>23</v>
      </c>
    </row>
    <row r="41" spans="1:18" ht="11.45" customHeight="1">
      <c r="A41" s="75">
        <v>6</v>
      </c>
      <c r="B41" s="92" t="s">
        <v>37</v>
      </c>
      <c r="C41" s="104">
        <f t="shared" ref="C41:C47" si="26">SUM(D41:F41)</f>
        <v>24</v>
      </c>
      <c r="D41" s="105">
        <v>10</v>
      </c>
      <c r="E41" s="105">
        <v>8</v>
      </c>
      <c r="F41" s="108">
        <v>6</v>
      </c>
      <c r="G41" s="108"/>
      <c r="H41" s="63"/>
      <c r="I41" s="102">
        <f t="shared" ref="I41:I47" si="27">D41</f>
        <v>10</v>
      </c>
      <c r="J41" s="63">
        <f t="shared" ref="J41:J47" si="28">E41+F41</f>
        <v>14</v>
      </c>
      <c r="K41" s="63"/>
      <c r="L41" s="108"/>
      <c r="M41" s="108" t="s">
        <v>14</v>
      </c>
      <c r="N41" s="108"/>
      <c r="O41" s="108">
        <v>2</v>
      </c>
      <c r="P41" s="108"/>
      <c r="Q41" s="106">
        <v>2</v>
      </c>
      <c r="R41" s="58" t="s">
        <v>22</v>
      </c>
    </row>
    <row r="42" spans="1:18" ht="11.45" customHeight="1">
      <c r="A42" s="76">
        <v>7</v>
      </c>
      <c r="B42" s="92" t="s">
        <v>38</v>
      </c>
      <c r="C42" s="104">
        <f t="shared" si="26"/>
        <v>22</v>
      </c>
      <c r="D42" s="105">
        <v>12</v>
      </c>
      <c r="E42" s="105">
        <v>10</v>
      </c>
      <c r="F42" s="108"/>
      <c r="G42" s="108"/>
      <c r="H42" s="63"/>
      <c r="I42" s="102">
        <f t="shared" si="27"/>
        <v>12</v>
      </c>
      <c r="J42" s="63">
        <f t="shared" si="28"/>
        <v>10</v>
      </c>
      <c r="K42" s="63"/>
      <c r="L42" s="108"/>
      <c r="M42" s="108" t="s">
        <v>14</v>
      </c>
      <c r="N42" s="108"/>
      <c r="O42" s="108">
        <v>2</v>
      </c>
      <c r="P42" s="108"/>
      <c r="Q42" s="106">
        <v>2</v>
      </c>
      <c r="R42" s="58" t="s">
        <v>22</v>
      </c>
    </row>
    <row r="43" spans="1:18" ht="11.45" customHeight="1">
      <c r="A43" s="69">
        <v>8</v>
      </c>
      <c r="B43" s="92" t="s">
        <v>39</v>
      </c>
      <c r="C43" s="104">
        <f t="shared" si="26"/>
        <v>47</v>
      </c>
      <c r="D43" s="105">
        <v>24</v>
      </c>
      <c r="E43" s="105">
        <v>15</v>
      </c>
      <c r="F43" s="63">
        <v>8</v>
      </c>
      <c r="G43" s="63"/>
      <c r="H43" s="63"/>
      <c r="I43" s="102">
        <f t="shared" si="27"/>
        <v>24</v>
      </c>
      <c r="J43" s="63">
        <f t="shared" si="28"/>
        <v>23</v>
      </c>
      <c r="K43" s="63"/>
      <c r="L43" s="63"/>
      <c r="M43" s="63" t="s">
        <v>19</v>
      </c>
      <c r="N43" s="63"/>
      <c r="O43" s="63">
        <v>5</v>
      </c>
      <c r="P43" s="63"/>
      <c r="Q43" s="106">
        <f t="shared" ref="Q43:Q47" si="29">SUM(N43:P43)</f>
        <v>5</v>
      </c>
      <c r="R43" s="58" t="s">
        <v>30</v>
      </c>
    </row>
    <row r="44" spans="1:18" ht="11.45" customHeight="1">
      <c r="A44" s="76">
        <v>9</v>
      </c>
      <c r="B44" s="92" t="s">
        <v>77</v>
      </c>
      <c r="C44" s="104">
        <f t="shared" si="26"/>
        <v>22</v>
      </c>
      <c r="D44" s="105">
        <v>8</v>
      </c>
      <c r="E44" s="105">
        <v>8</v>
      </c>
      <c r="F44" s="63">
        <v>6</v>
      </c>
      <c r="G44" s="63"/>
      <c r="H44" s="63"/>
      <c r="I44" s="102">
        <f t="shared" si="27"/>
        <v>8</v>
      </c>
      <c r="J44" s="63">
        <f t="shared" si="28"/>
        <v>14</v>
      </c>
      <c r="K44" s="63"/>
      <c r="L44" s="63"/>
      <c r="M44" s="63" t="s">
        <v>14</v>
      </c>
      <c r="N44" s="63"/>
      <c r="O44" s="63">
        <v>2</v>
      </c>
      <c r="P44" s="63"/>
      <c r="Q44" s="106">
        <v>2</v>
      </c>
      <c r="R44" s="58" t="s">
        <v>30</v>
      </c>
    </row>
    <row r="45" spans="1:18" ht="11.45" customHeight="1">
      <c r="A45" s="76">
        <v>10</v>
      </c>
      <c r="B45" s="92" t="s">
        <v>113</v>
      </c>
      <c r="C45" s="104">
        <f t="shared" si="26"/>
        <v>36</v>
      </c>
      <c r="D45" s="105">
        <v>16</v>
      </c>
      <c r="E45" s="109">
        <v>20</v>
      </c>
      <c r="F45" s="63"/>
      <c r="G45" s="63"/>
      <c r="H45" s="63"/>
      <c r="I45" s="102">
        <f t="shared" ref="I45" si="30">D45</f>
        <v>16</v>
      </c>
      <c r="J45" s="63">
        <f t="shared" ref="J45" si="31">E45+F45</f>
        <v>20</v>
      </c>
      <c r="K45" s="63"/>
      <c r="L45" s="63"/>
      <c r="M45" s="63" t="s">
        <v>19</v>
      </c>
      <c r="N45" s="63"/>
      <c r="O45" s="63">
        <v>3</v>
      </c>
      <c r="P45" s="63"/>
      <c r="Q45" s="106">
        <f t="shared" ref="Q45" si="32">SUM(N45:P45)</f>
        <v>3</v>
      </c>
      <c r="R45" s="58" t="s">
        <v>20</v>
      </c>
    </row>
    <row r="46" spans="1:18" ht="11.45" customHeight="1">
      <c r="A46" s="76">
        <v>11</v>
      </c>
      <c r="B46" s="92" t="s">
        <v>40</v>
      </c>
      <c r="C46" s="104">
        <f t="shared" si="26"/>
        <v>34</v>
      </c>
      <c r="D46" s="105">
        <v>14</v>
      </c>
      <c r="E46" s="110">
        <v>12</v>
      </c>
      <c r="F46" s="63">
        <v>8</v>
      </c>
      <c r="G46" s="63"/>
      <c r="H46" s="63"/>
      <c r="I46" s="102">
        <f t="shared" si="27"/>
        <v>14</v>
      </c>
      <c r="J46" s="63">
        <f t="shared" si="28"/>
        <v>20</v>
      </c>
      <c r="K46" s="63"/>
      <c r="L46" s="63"/>
      <c r="M46" s="63" t="s">
        <v>14</v>
      </c>
      <c r="N46" s="63"/>
      <c r="O46" s="63">
        <v>4</v>
      </c>
      <c r="P46" s="63"/>
      <c r="Q46" s="106">
        <v>4</v>
      </c>
      <c r="R46" s="65" t="s">
        <v>75</v>
      </c>
    </row>
    <row r="47" spans="1:18" ht="11.45" customHeight="1" thickBot="1">
      <c r="A47" s="70">
        <v>12</v>
      </c>
      <c r="B47" s="111" t="s">
        <v>41</v>
      </c>
      <c r="C47" s="112">
        <f t="shared" si="26"/>
        <v>80</v>
      </c>
      <c r="D47" s="113">
        <v>26</v>
      </c>
      <c r="E47" s="102">
        <v>38</v>
      </c>
      <c r="F47" s="102">
        <v>16</v>
      </c>
      <c r="G47" s="102"/>
      <c r="H47" s="102"/>
      <c r="I47" s="102">
        <f t="shared" si="27"/>
        <v>26</v>
      </c>
      <c r="J47" s="63">
        <f t="shared" si="28"/>
        <v>54</v>
      </c>
      <c r="K47" s="102"/>
      <c r="L47" s="102"/>
      <c r="M47" s="113" t="s">
        <v>19</v>
      </c>
      <c r="N47" s="102"/>
      <c r="O47" s="102">
        <v>8</v>
      </c>
      <c r="P47" s="113"/>
      <c r="Q47" s="114">
        <f t="shared" si="29"/>
        <v>8</v>
      </c>
      <c r="R47" s="134" t="s">
        <v>20</v>
      </c>
    </row>
    <row r="48" spans="1:18" ht="11.45" customHeight="1" thickBot="1">
      <c r="A48" s="35" t="s">
        <v>42</v>
      </c>
      <c r="B48" s="36"/>
      <c r="C48" s="31">
        <f t="shared" ref="C48:Q48" si="33">SUM(C49:C59)</f>
        <v>491</v>
      </c>
      <c r="D48" s="31">
        <f t="shared" si="33"/>
        <v>164</v>
      </c>
      <c r="E48" s="31">
        <f t="shared" si="33"/>
        <v>294</v>
      </c>
      <c r="F48" s="31">
        <f t="shared" si="33"/>
        <v>33</v>
      </c>
      <c r="G48" s="31">
        <f t="shared" si="33"/>
        <v>72</v>
      </c>
      <c r="H48" s="31">
        <f t="shared" si="33"/>
        <v>131</v>
      </c>
      <c r="I48" s="31">
        <f t="shared" si="33"/>
        <v>92</v>
      </c>
      <c r="J48" s="31">
        <f t="shared" si="33"/>
        <v>196</v>
      </c>
      <c r="K48" s="31">
        <f t="shared" si="33"/>
        <v>0</v>
      </c>
      <c r="L48" s="31">
        <f t="shared" si="33"/>
        <v>0</v>
      </c>
      <c r="M48" s="31">
        <f t="shared" si="33"/>
        <v>0</v>
      </c>
      <c r="N48" s="31">
        <f t="shared" si="33"/>
        <v>17</v>
      </c>
      <c r="O48" s="31">
        <f t="shared" si="33"/>
        <v>26</v>
      </c>
      <c r="P48" s="31">
        <f t="shared" si="33"/>
        <v>0</v>
      </c>
      <c r="Q48" s="31">
        <f t="shared" si="33"/>
        <v>43</v>
      </c>
      <c r="R48" s="133"/>
    </row>
    <row r="49" spans="1:18" ht="11.45" customHeight="1">
      <c r="A49" s="77">
        <v>1</v>
      </c>
      <c r="B49" s="94" t="s">
        <v>114</v>
      </c>
      <c r="C49" s="95">
        <f t="shared" ref="C49" si="34">SUM(D49:F49)</f>
        <v>52</v>
      </c>
      <c r="D49" s="95">
        <v>12</v>
      </c>
      <c r="E49" s="95">
        <v>34</v>
      </c>
      <c r="F49" s="95">
        <v>6</v>
      </c>
      <c r="G49" s="93">
        <f t="shared" ref="G49:G51" si="35">D49</f>
        <v>12</v>
      </c>
      <c r="H49" s="93">
        <f t="shared" ref="H49:H51" si="36">E49+F49</f>
        <v>40</v>
      </c>
      <c r="I49" s="96"/>
      <c r="J49" s="96"/>
      <c r="K49" s="97"/>
      <c r="L49" s="95"/>
      <c r="M49" s="95" t="s">
        <v>19</v>
      </c>
      <c r="N49" s="95">
        <v>4</v>
      </c>
      <c r="O49" s="98"/>
      <c r="P49" s="95"/>
      <c r="Q49" s="95">
        <f>SUM(N49:P49)</f>
        <v>4</v>
      </c>
      <c r="R49" s="65" t="s">
        <v>20</v>
      </c>
    </row>
    <row r="50" spans="1:18" ht="11.45" customHeight="1">
      <c r="A50" s="3">
        <v>2</v>
      </c>
      <c r="B50" s="57" t="s">
        <v>115</v>
      </c>
      <c r="C50" s="93">
        <f>SUM(D50:F50)</f>
        <v>60</v>
      </c>
      <c r="D50" s="93">
        <v>30</v>
      </c>
      <c r="E50" s="93">
        <v>30</v>
      </c>
      <c r="F50" s="93"/>
      <c r="G50" s="93">
        <f t="shared" si="35"/>
        <v>30</v>
      </c>
      <c r="H50" s="93">
        <f t="shared" si="36"/>
        <v>30</v>
      </c>
      <c r="I50" s="99"/>
      <c r="J50" s="99"/>
      <c r="K50" s="93"/>
      <c r="L50" s="93"/>
      <c r="M50" s="93" t="s">
        <v>19</v>
      </c>
      <c r="N50" s="93">
        <v>5</v>
      </c>
      <c r="O50" s="99"/>
      <c r="P50" s="93"/>
      <c r="Q50" s="93">
        <f>SUM(N50:P50)</f>
        <v>5</v>
      </c>
      <c r="R50" s="65" t="s">
        <v>20</v>
      </c>
    </row>
    <row r="51" spans="1:18" ht="11.45" customHeight="1">
      <c r="A51" s="3">
        <v>3</v>
      </c>
      <c r="B51" s="57" t="s">
        <v>116</v>
      </c>
      <c r="C51" s="93">
        <f>SUM(D51:F51)</f>
        <v>57</v>
      </c>
      <c r="D51" s="93">
        <v>20</v>
      </c>
      <c r="E51" s="93">
        <v>28</v>
      </c>
      <c r="F51" s="93">
        <v>9</v>
      </c>
      <c r="G51" s="93">
        <f t="shared" si="35"/>
        <v>20</v>
      </c>
      <c r="H51" s="93">
        <f t="shared" si="36"/>
        <v>37</v>
      </c>
      <c r="I51" s="99"/>
      <c r="J51" s="99"/>
      <c r="K51" s="93"/>
      <c r="L51" s="93"/>
      <c r="M51" s="93" t="s">
        <v>19</v>
      </c>
      <c r="N51" s="93">
        <v>5</v>
      </c>
      <c r="O51" s="99"/>
      <c r="P51" s="93"/>
      <c r="Q51" s="93">
        <f>SUM(N51:P51)</f>
        <v>5</v>
      </c>
      <c r="R51" s="65" t="s">
        <v>20</v>
      </c>
    </row>
    <row r="52" spans="1:18" ht="11.45" customHeight="1">
      <c r="A52" s="3">
        <v>4</v>
      </c>
      <c r="B52" s="57" t="s">
        <v>117</v>
      </c>
      <c r="C52" s="93">
        <f>SUM(D52:F52)</f>
        <v>34</v>
      </c>
      <c r="D52" s="93">
        <v>10</v>
      </c>
      <c r="E52" s="93">
        <v>18</v>
      </c>
      <c r="F52" s="93">
        <v>6</v>
      </c>
      <c r="G52" s="93">
        <f t="shared" ref="G52" si="37">D52</f>
        <v>10</v>
      </c>
      <c r="H52" s="93">
        <f t="shared" ref="H52" si="38">E52+F52</f>
        <v>24</v>
      </c>
      <c r="I52" s="99"/>
      <c r="J52" s="99"/>
      <c r="K52" s="93"/>
      <c r="L52" s="93"/>
      <c r="M52" s="93" t="s">
        <v>14</v>
      </c>
      <c r="N52" s="93">
        <v>3</v>
      </c>
      <c r="O52" s="99"/>
      <c r="P52" s="93"/>
      <c r="Q52" s="93">
        <f>SUM(N52:P52)</f>
        <v>3</v>
      </c>
      <c r="R52" s="65" t="s">
        <v>20</v>
      </c>
    </row>
    <row r="53" spans="1:18" ht="11.45" customHeight="1">
      <c r="A53" s="3">
        <v>5</v>
      </c>
      <c r="B53" s="57" t="s">
        <v>118</v>
      </c>
      <c r="C53" s="93">
        <f>SUM(D53:F53)</f>
        <v>58</v>
      </c>
      <c r="D53" s="93">
        <v>20</v>
      </c>
      <c r="E53" s="93">
        <v>38</v>
      </c>
      <c r="F53" s="93"/>
      <c r="G53" s="99"/>
      <c r="H53" s="99"/>
      <c r="I53" s="100">
        <f t="shared" ref="I53:I59" si="39">D53</f>
        <v>20</v>
      </c>
      <c r="J53" s="93">
        <f t="shared" ref="J53:J59" si="40">E53+F53</f>
        <v>38</v>
      </c>
      <c r="K53" s="99"/>
      <c r="L53" s="99"/>
      <c r="M53" s="93" t="s">
        <v>19</v>
      </c>
      <c r="N53" s="99"/>
      <c r="O53" s="93">
        <v>5</v>
      </c>
      <c r="P53" s="99"/>
      <c r="Q53" s="93">
        <v>5</v>
      </c>
      <c r="R53" s="65" t="s">
        <v>20</v>
      </c>
    </row>
    <row r="54" spans="1:18" ht="11.45" customHeight="1">
      <c r="A54" s="3">
        <v>6</v>
      </c>
      <c r="B54" s="57" t="s">
        <v>119</v>
      </c>
      <c r="C54" s="93">
        <f>SUM(D54:F54)</f>
        <v>34</v>
      </c>
      <c r="D54" s="93">
        <v>10</v>
      </c>
      <c r="E54" s="93">
        <v>18</v>
      </c>
      <c r="F54" s="93">
        <v>6</v>
      </c>
      <c r="G54" s="99"/>
      <c r="H54" s="99"/>
      <c r="I54" s="100">
        <f t="shared" si="39"/>
        <v>10</v>
      </c>
      <c r="J54" s="93">
        <f t="shared" si="40"/>
        <v>24</v>
      </c>
      <c r="K54" s="99"/>
      <c r="L54" s="99"/>
      <c r="M54" s="93" t="s">
        <v>14</v>
      </c>
      <c r="N54" s="98"/>
      <c r="O54" s="93">
        <v>3</v>
      </c>
      <c r="P54" s="99"/>
      <c r="Q54" s="93">
        <v>3</v>
      </c>
      <c r="R54" s="65" t="s">
        <v>20</v>
      </c>
    </row>
    <row r="55" spans="1:18" ht="11.45" customHeight="1">
      <c r="A55" s="3">
        <v>7</v>
      </c>
      <c r="B55" s="57" t="s">
        <v>120</v>
      </c>
      <c r="C55" s="93">
        <f t="shared" ref="C55" si="41">SUM(D55:F55)</f>
        <v>34</v>
      </c>
      <c r="D55" s="93">
        <v>10</v>
      </c>
      <c r="E55" s="93">
        <v>24</v>
      </c>
      <c r="F55" s="93"/>
      <c r="G55" s="93"/>
      <c r="H55" s="93"/>
      <c r="I55" s="100">
        <f t="shared" ref="I55" si="42">D55</f>
        <v>10</v>
      </c>
      <c r="J55" s="93">
        <f t="shared" ref="J55" si="43">E55+F55</f>
        <v>24</v>
      </c>
      <c r="K55" s="93"/>
      <c r="L55" s="93"/>
      <c r="M55" s="93" t="s">
        <v>14</v>
      </c>
      <c r="N55" s="93"/>
      <c r="O55" s="93">
        <v>3</v>
      </c>
      <c r="P55" s="93"/>
      <c r="Q55" s="101">
        <f t="shared" ref="Q55" si="44">SUM(O55:P55)</f>
        <v>3</v>
      </c>
      <c r="R55" s="65" t="s">
        <v>20</v>
      </c>
    </row>
    <row r="56" spans="1:18" s="64" customFormat="1" ht="21.75" customHeight="1">
      <c r="A56" s="78">
        <v>8</v>
      </c>
      <c r="B56" s="57" t="s">
        <v>43</v>
      </c>
      <c r="C56" s="63">
        <f t="shared" ref="C56:C59" si="45">SUM(D56:F56)</f>
        <v>30</v>
      </c>
      <c r="D56" s="63">
        <v>6</v>
      </c>
      <c r="E56" s="63">
        <v>18</v>
      </c>
      <c r="F56" s="63">
        <v>6</v>
      </c>
      <c r="G56" s="63"/>
      <c r="H56" s="63"/>
      <c r="I56" s="102">
        <f t="shared" si="39"/>
        <v>6</v>
      </c>
      <c r="J56" s="63">
        <f t="shared" si="40"/>
        <v>24</v>
      </c>
      <c r="K56" s="63"/>
      <c r="L56" s="63"/>
      <c r="M56" s="63" t="s">
        <v>14</v>
      </c>
      <c r="N56" s="63"/>
      <c r="O56" s="63">
        <v>3</v>
      </c>
      <c r="P56" s="63"/>
      <c r="Q56" s="103">
        <v>3</v>
      </c>
      <c r="R56" s="65" t="s">
        <v>20</v>
      </c>
    </row>
    <row r="57" spans="1:18" s="64" customFormat="1" ht="13.5" customHeight="1">
      <c r="A57" s="78">
        <v>9</v>
      </c>
      <c r="B57" s="61" t="s">
        <v>121</v>
      </c>
      <c r="C57" s="63">
        <f t="shared" ref="C57" si="46">SUM(D57:F57)</f>
        <v>26</v>
      </c>
      <c r="D57" s="63">
        <v>8</v>
      </c>
      <c r="E57" s="63">
        <v>18</v>
      </c>
      <c r="F57" s="63"/>
      <c r="G57" s="63"/>
      <c r="H57" s="63"/>
      <c r="I57" s="102">
        <f t="shared" ref="I57" si="47">D57</f>
        <v>8</v>
      </c>
      <c r="J57" s="63">
        <f t="shared" ref="J57" si="48">E57+F57</f>
        <v>18</v>
      </c>
      <c r="K57" s="63"/>
      <c r="L57" s="63"/>
      <c r="M57" s="63" t="s">
        <v>14</v>
      </c>
      <c r="N57" s="63"/>
      <c r="O57" s="63">
        <v>2</v>
      </c>
      <c r="P57" s="63"/>
      <c r="Q57" s="103">
        <f t="shared" ref="Q57" si="49">SUM(O57:P57)</f>
        <v>2</v>
      </c>
      <c r="R57" s="65" t="s">
        <v>20</v>
      </c>
    </row>
    <row r="58" spans="1:18" ht="11.45" customHeight="1">
      <c r="A58" s="79">
        <v>10</v>
      </c>
      <c r="B58" s="57" t="s">
        <v>44</v>
      </c>
      <c r="C58" s="93">
        <f t="shared" si="45"/>
        <v>66</v>
      </c>
      <c r="D58" s="93">
        <v>18</v>
      </c>
      <c r="E58" s="93">
        <v>48</v>
      </c>
      <c r="F58" s="93"/>
      <c r="G58" s="93"/>
      <c r="H58" s="93"/>
      <c r="I58" s="100">
        <f t="shared" si="39"/>
        <v>18</v>
      </c>
      <c r="J58" s="93">
        <f t="shared" si="40"/>
        <v>48</v>
      </c>
      <c r="K58" s="93"/>
      <c r="L58" s="93"/>
      <c r="M58" s="93" t="s">
        <v>19</v>
      </c>
      <c r="N58" s="93"/>
      <c r="O58" s="93">
        <v>6</v>
      </c>
      <c r="P58" s="93"/>
      <c r="Q58" s="101">
        <f t="shared" ref="Q58:Q59" si="50">SUM(O58:P58)</f>
        <v>6</v>
      </c>
      <c r="R58" s="65" t="s">
        <v>20</v>
      </c>
    </row>
    <row r="59" spans="1:18" ht="11.45" customHeight="1" thickBot="1">
      <c r="A59" s="79">
        <v>11</v>
      </c>
      <c r="B59" s="57" t="s">
        <v>122</v>
      </c>
      <c r="C59" s="93">
        <f t="shared" si="45"/>
        <v>40</v>
      </c>
      <c r="D59" s="93">
        <v>20</v>
      </c>
      <c r="E59" s="93">
        <v>20</v>
      </c>
      <c r="F59" s="93"/>
      <c r="G59" s="93"/>
      <c r="H59" s="93"/>
      <c r="I59" s="100">
        <f t="shared" si="39"/>
        <v>20</v>
      </c>
      <c r="J59" s="93">
        <f t="shared" si="40"/>
        <v>20</v>
      </c>
      <c r="K59" s="93"/>
      <c r="L59" s="93"/>
      <c r="M59" s="93" t="s">
        <v>19</v>
      </c>
      <c r="N59" s="93"/>
      <c r="O59" s="93">
        <v>4</v>
      </c>
      <c r="P59" s="93"/>
      <c r="Q59" s="101">
        <f t="shared" si="50"/>
        <v>4</v>
      </c>
      <c r="R59" s="65" t="s">
        <v>20</v>
      </c>
    </row>
    <row r="60" spans="1:18" ht="11.45" customHeight="1" thickBot="1">
      <c r="A60" s="35" t="s">
        <v>65</v>
      </c>
      <c r="B60" s="36"/>
      <c r="C60" s="32">
        <f t="shared" ref="C60:Q60" si="51">SUM(C61:C70)</f>
        <v>491</v>
      </c>
      <c r="D60" s="32">
        <f t="shared" si="51"/>
        <v>201</v>
      </c>
      <c r="E60" s="32">
        <f t="shared" si="51"/>
        <v>212</v>
      </c>
      <c r="F60" s="32">
        <f t="shared" si="51"/>
        <v>78</v>
      </c>
      <c r="G60" s="32">
        <f t="shared" si="51"/>
        <v>109</v>
      </c>
      <c r="H60" s="32">
        <f t="shared" si="51"/>
        <v>122</v>
      </c>
      <c r="I60" s="32">
        <f t="shared" si="51"/>
        <v>92</v>
      </c>
      <c r="J60" s="32">
        <f t="shared" si="51"/>
        <v>168</v>
      </c>
      <c r="K60" s="32">
        <f t="shared" si="51"/>
        <v>0</v>
      </c>
      <c r="L60" s="32">
        <f t="shared" si="51"/>
        <v>0</v>
      </c>
      <c r="M60" s="32">
        <f t="shared" si="51"/>
        <v>0</v>
      </c>
      <c r="N60" s="32">
        <f t="shared" si="51"/>
        <v>17</v>
      </c>
      <c r="O60" s="32">
        <f t="shared" si="51"/>
        <v>26</v>
      </c>
      <c r="P60" s="32">
        <f t="shared" si="51"/>
        <v>0</v>
      </c>
      <c r="Q60" s="31">
        <f t="shared" si="51"/>
        <v>43</v>
      </c>
      <c r="R60" s="135"/>
    </row>
    <row r="61" spans="1:18" ht="11.45" customHeight="1">
      <c r="A61" s="77">
        <v>1</v>
      </c>
      <c r="B61" s="61" t="s">
        <v>123</v>
      </c>
      <c r="C61" s="93">
        <v>48</v>
      </c>
      <c r="D61" s="93">
        <v>24</v>
      </c>
      <c r="E61" s="93">
        <v>24</v>
      </c>
      <c r="F61" s="93"/>
      <c r="G61" s="93">
        <f t="shared" ref="G61:G65" si="52">D61</f>
        <v>24</v>
      </c>
      <c r="H61" s="93">
        <f t="shared" ref="H61:H65" si="53">E61+F61</f>
        <v>24</v>
      </c>
      <c r="I61" s="93"/>
      <c r="J61" s="93"/>
      <c r="K61" s="93"/>
      <c r="L61" s="93"/>
      <c r="M61" s="93" t="s">
        <v>19</v>
      </c>
      <c r="N61" s="93">
        <v>4</v>
      </c>
      <c r="O61" s="93"/>
      <c r="P61" s="126"/>
      <c r="Q61" s="93">
        <v>4</v>
      </c>
      <c r="R61" s="130" t="s">
        <v>22</v>
      </c>
    </row>
    <row r="62" spans="1:18" ht="11.45" customHeight="1">
      <c r="A62" s="3">
        <v>2</v>
      </c>
      <c r="B62" s="61" t="s">
        <v>124</v>
      </c>
      <c r="C62" s="93">
        <v>44</v>
      </c>
      <c r="D62" s="93">
        <v>20</v>
      </c>
      <c r="E62" s="93">
        <v>12</v>
      </c>
      <c r="F62" s="93">
        <v>12</v>
      </c>
      <c r="G62" s="93">
        <f t="shared" si="52"/>
        <v>20</v>
      </c>
      <c r="H62" s="93">
        <f t="shared" si="53"/>
        <v>24</v>
      </c>
      <c r="I62" s="93"/>
      <c r="J62" s="93"/>
      <c r="K62" s="99"/>
      <c r="L62" s="99"/>
      <c r="M62" s="93" t="s">
        <v>14</v>
      </c>
      <c r="N62" s="93">
        <v>3</v>
      </c>
      <c r="O62" s="93"/>
      <c r="P62" s="99"/>
      <c r="Q62" s="93">
        <v>3</v>
      </c>
      <c r="R62" s="65" t="s">
        <v>75</v>
      </c>
    </row>
    <row r="63" spans="1:18" ht="11.45" customHeight="1">
      <c r="A63" s="3">
        <v>3</v>
      </c>
      <c r="B63" s="61" t="s">
        <v>125</v>
      </c>
      <c r="C63" s="93">
        <v>40</v>
      </c>
      <c r="D63" s="93">
        <v>16</v>
      </c>
      <c r="E63" s="93">
        <v>24</v>
      </c>
      <c r="F63" s="93"/>
      <c r="G63" s="93">
        <f t="shared" si="52"/>
        <v>16</v>
      </c>
      <c r="H63" s="93">
        <f t="shared" si="53"/>
        <v>24</v>
      </c>
      <c r="I63" s="93"/>
      <c r="J63" s="93"/>
      <c r="K63" s="99"/>
      <c r="L63" s="99"/>
      <c r="M63" s="93" t="s">
        <v>14</v>
      </c>
      <c r="N63" s="93">
        <v>2</v>
      </c>
      <c r="O63" s="93"/>
      <c r="P63" s="99"/>
      <c r="Q63" s="93">
        <v>2</v>
      </c>
      <c r="R63" s="130" t="s">
        <v>22</v>
      </c>
    </row>
    <row r="64" spans="1:18" ht="11.45" customHeight="1">
      <c r="A64" s="3">
        <v>4</v>
      </c>
      <c r="B64" s="61" t="s">
        <v>126</v>
      </c>
      <c r="C64" s="93">
        <v>55</v>
      </c>
      <c r="D64" s="93">
        <v>25</v>
      </c>
      <c r="E64" s="93"/>
      <c r="F64" s="93">
        <v>30</v>
      </c>
      <c r="G64" s="93">
        <v>25</v>
      </c>
      <c r="H64" s="93">
        <v>30</v>
      </c>
      <c r="I64" s="93"/>
      <c r="J64" s="93"/>
      <c r="K64" s="99"/>
      <c r="L64" s="99"/>
      <c r="M64" s="93" t="s">
        <v>14</v>
      </c>
      <c r="N64" s="93">
        <v>4</v>
      </c>
      <c r="O64" s="93"/>
      <c r="P64" s="99"/>
      <c r="Q64" s="93">
        <v>4</v>
      </c>
      <c r="R64" s="130" t="s">
        <v>22</v>
      </c>
    </row>
    <row r="65" spans="1:21" ht="11.45" customHeight="1">
      <c r="A65" s="3">
        <v>5</v>
      </c>
      <c r="B65" s="61" t="s">
        <v>127</v>
      </c>
      <c r="C65" s="93">
        <v>44</v>
      </c>
      <c r="D65" s="93">
        <v>24</v>
      </c>
      <c r="E65" s="93">
        <v>20</v>
      </c>
      <c r="F65" s="93"/>
      <c r="G65" s="93">
        <f t="shared" si="52"/>
        <v>24</v>
      </c>
      <c r="H65" s="93">
        <f t="shared" si="53"/>
        <v>20</v>
      </c>
      <c r="I65" s="99"/>
      <c r="J65" s="99"/>
      <c r="K65" s="93"/>
      <c r="L65" s="93"/>
      <c r="M65" s="93" t="s">
        <v>19</v>
      </c>
      <c r="N65" s="93">
        <v>4</v>
      </c>
      <c r="O65" s="93"/>
      <c r="P65" s="126"/>
      <c r="Q65" s="93">
        <v>4</v>
      </c>
      <c r="R65" s="130" t="s">
        <v>22</v>
      </c>
    </row>
    <row r="66" spans="1:21" s="52" customFormat="1" ht="11.45" customHeight="1">
      <c r="A66" s="79">
        <v>6</v>
      </c>
      <c r="B66" s="61" t="s">
        <v>66</v>
      </c>
      <c r="C66" s="93">
        <v>44</v>
      </c>
      <c r="D66" s="93">
        <v>20</v>
      </c>
      <c r="E66" s="93">
        <v>12</v>
      </c>
      <c r="F66" s="93">
        <v>12</v>
      </c>
      <c r="G66" s="93"/>
      <c r="H66" s="93"/>
      <c r="I66" s="93">
        <v>20</v>
      </c>
      <c r="J66" s="93">
        <v>24</v>
      </c>
      <c r="K66" s="93"/>
      <c r="L66" s="93"/>
      <c r="M66" s="93" t="s">
        <v>14</v>
      </c>
      <c r="N66" s="93"/>
      <c r="O66" s="93">
        <v>4</v>
      </c>
      <c r="P66" s="126"/>
      <c r="Q66" s="93">
        <v>4</v>
      </c>
      <c r="R66" s="130" t="s">
        <v>27</v>
      </c>
      <c r="S66" s="51"/>
    </row>
    <row r="67" spans="1:21" s="52" customFormat="1" ht="11.45" customHeight="1">
      <c r="A67" s="79">
        <v>7</v>
      </c>
      <c r="B67" s="61" t="s">
        <v>67</v>
      </c>
      <c r="C67" s="93">
        <v>48</v>
      </c>
      <c r="D67" s="93">
        <v>12</v>
      </c>
      <c r="E67" s="93">
        <v>36</v>
      </c>
      <c r="F67" s="93"/>
      <c r="G67" s="93"/>
      <c r="H67" s="93"/>
      <c r="I67" s="93">
        <f t="shared" ref="I67:I70" si="54">D67</f>
        <v>12</v>
      </c>
      <c r="J67" s="93">
        <f t="shared" ref="J67:J70" si="55">E67+F67</f>
        <v>36</v>
      </c>
      <c r="K67" s="93"/>
      <c r="L67" s="93"/>
      <c r="M67" s="93" t="s">
        <v>19</v>
      </c>
      <c r="N67" s="126"/>
      <c r="O67" s="93">
        <v>5</v>
      </c>
      <c r="P67" s="126"/>
      <c r="Q67" s="93">
        <v>5</v>
      </c>
      <c r="R67" s="130" t="s">
        <v>22</v>
      </c>
      <c r="S67" s="51"/>
    </row>
    <row r="68" spans="1:21" s="52" customFormat="1" ht="11.45" customHeight="1">
      <c r="A68" s="79">
        <v>8</v>
      </c>
      <c r="B68" s="94" t="s">
        <v>74</v>
      </c>
      <c r="C68" s="95">
        <v>72</v>
      </c>
      <c r="D68" s="95">
        <v>24</v>
      </c>
      <c r="E68" s="95">
        <v>24</v>
      </c>
      <c r="F68" s="95">
        <v>24</v>
      </c>
      <c r="G68" s="95"/>
      <c r="H68" s="95"/>
      <c r="I68" s="100">
        <f t="shared" si="54"/>
        <v>24</v>
      </c>
      <c r="J68" s="93">
        <f t="shared" si="55"/>
        <v>48</v>
      </c>
      <c r="K68" s="98"/>
      <c r="L68" s="98"/>
      <c r="M68" s="95" t="s">
        <v>19</v>
      </c>
      <c r="N68" s="95"/>
      <c r="O68" s="95">
        <v>7</v>
      </c>
      <c r="P68" s="98"/>
      <c r="Q68" s="95">
        <v>7</v>
      </c>
      <c r="R68" s="130" t="s">
        <v>71</v>
      </c>
      <c r="S68" s="51"/>
    </row>
    <row r="69" spans="1:21" s="52" customFormat="1" ht="11.45" customHeight="1">
      <c r="A69" s="79">
        <v>9</v>
      </c>
      <c r="B69" s="61" t="s">
        <v>68</v>
      </c>
      <c r="C69" s="93">
        <v>44</v>
      </c>
      <c r="D69" s="93">
        <v>16</v>
      </c>
      <c r="E69" s="93">
        <v>28</v>
      </c>
      <c r="F69" s="93"/>
      <c r="G69" s="93"/>
      <c r="H69" s="93"/>
      <c r="I69" s="100">
        <f t="shared" si="54"/>
        <v>16</v>
      </c>
      <c r="J69" s="93">
        <f t="shared" si="55"/>
        <v>28</v>
      </c>
      <c r="K69" s="93"/>
      <c r="L69" s="93"/>
      <c r="M69" s="93" t="s">
        <v>14</v>
      </c>
      <c r="N69" s="126"/>
      <c r="O69" s="93">
        <v>4</v>
      </c>
      <c r="P69" s="126"/>
      <c r="Q69" s="93">
        <v>4</v>
      </c>
      <c r="R69" s="130" t="s">
        <v>22</v>
      </c>
      <c r="S69" s="51"/>
    </row>
    <row r="70" spans="1:21" s="52" customFormat="1" ht="11.45" customHeight="1" thickBot="1">
      <c r="A70" s="79">
        <v>10</v>
      </c>
      <c r="B70" s="61" t="s">
        <v>69</v>
      </c>
      <c r="C70" s="93">
        <v>52</v>
      </c>
      <c r="D70" s="93">
        <v>20</v>
      </c>
      <c r="E70" s="93">
        <v>32</v>
      </c>
      <c r="F70" s="93"/>
      <c r="G70" s="93"/>
      <c r="H70" s="93"/>
      <c r="I70" s="100">
        <f t="shared" si="54"/>
        <v>20</v>
      </c>
      <c r="J70" s="93">
        <f t="shared" si="55"/>
        <v>32</v>
      </c>
      <c r="K70" s="93"/>
      <c r="L70" s="93"/>
      <c r="M70" s="93" t="s">
        <v>19</v>
      </c>
      <c r="N70" s="126"/>
      <c r="O70" s="93">
        <v>6</v>
      </c>
      <c r="P70" s="126"/>
      <c r="Q70" s="93">
        <v>6</v>
      </c>
      <c r="R70" s="130" t="s">
        <v>70</v>
      </c>
      <c r="S70" s="51"/>
    </row>
    <row r="71" spans="1:21" s="52" customFormat="1" ht="11.45" customHeight="1" thickBot="1">
      <c r="A71" s="82" t="s">
        <v>79</v>
      </c>
      <c r="B71" s="81"/>
      <c r="C71" s="60">
        <f>SUM(C72:C83)</f>
        <v>290</v>
      </c>
      <c r="D71" s="60">
        <f>SUM(D72:D83)</f>
        <v>106</v>
      </c>
      <c r="E71" s="60">
        <f>SUM(E72:E83)</f>
        <v>114</v>
      </c>
      <c r="F71" s="60">
        <f>SUM(F72:F83)</f>
        <v>40</v>
      </c>
      <c r="G71" s="60">
        <f t="shared" ref="G71:L71" si="56">SUM(G72:G83)</f>
        <v>0</v>
      </c>
      <c r="H71" s="60">
        <f t="shared" si="56"/>
        <v>0</v>
      </c>
      <c r="I71" s="60">
        <f t="shared" si="56"/>
        <v>0</v>
      </c>
      <c r="J71" s="60">
        <f t="shared" si="56"/>
        <v>30</v>
      </c>
      <c r="K71" s="60">
        <f t="shared" si="56"/>
        <v>106</v>
      </c>
      <c r="L71" s="60">
        <f t="shared" si="56"/>
        <v>124</v>
      </c>
      <c r="M71" s="60">
        <f t="shared" ref="M71" si="57">SUM(M79:M83)</f>
        <v>0</v>
      </c>
      <c r="N71" s="60">
        <f t="shared" ref="N71:Q71" si="58">SUM(N72:N83)</f>
        <v>0</v>
      </c>
      <c r="O71" s="60">
        <f t="shared" si="58"/>
        <v>4</v>
      </c>
      <c r="P71" s="60">
        <f t="shared" si="58"/>
        <v>30</v>
      </c>
      <c r="Q71" s="60">
        <f t="shared" si="58"/>
        <v>34</v>
      </c>
      <c r="R71" s="135"/>
      <c r="S71" s="51"/>
    </row>
    <row r="72" spans="1:21" s="52" customFormat="1" ht="11.45" customHeight="1">
      <c r="A72" s="12">
        <v>1</v>
      </c>
      <c r="B72" s="3" t="s">
        <v>81</v>
      </c>
      <c r="C72" s="73">
        <v>16</v>
      </c>
      <c r="D72" s="73">
        <v>10</v>
      </c>
      <c r="E72" s="73">
        <v>6</v>
      </c>
      <c r="F72" s="62"/>
      <c r="G72" s="73"/>
      <c r="H72" s="73"/>
      <c r="I72" s="62"/>
      <c r="J72" s="62"/>
      <c r="K72" s="62">
        <f>D72</f>
        <v>10</v>
      </c>
      <c r="L72" s="62">
        <f>E72</f>
        <v>6</v>
      </c>
      <c r="M72" s="62" t="s">
        <v>14</v>
      </c>
      <c r="N72" s="62"/>
      <c r="O72" s="62"/>
      <c r="P72" s="62">
        <v>1</v>
      </c>
      <c r="Q72" s="127">
        <f t="shared" ref="Q72:Q73" si="59">SUM(N72:P72)</f>
        <v>1</v>
      </c>
      <c r="R72" s="65" t="s">
        <v>75</v>
      </c>
      <c r="S72"/>
      <c r="T72"/>
      <c r="U72"/>
    </row>
    <row r="73" spans="1:21" s="52" customFormat="1" ht="11.45" customHeight="1">
      <c r="A73" s="12">
        <v>2</v>
      </c>
      <c r="B73" s="80" t="s">
        <v>84</v>
      </c>
      <c r="C73" s="73">
        <v>24</v>
      </c>
      <c r="D73" s="73">
        <v>16</v>
      </c>
      <c r="E73" s="73">
        <v>8</v>
      </c>
      <c r="F73" s="62"/>
      <c r="G73" s="73"/>
      <c r="H73" s="73"/>
      <c r="I73" s="62"/>
      <c r="J73" s="62"/>
      <c r="K73" s="62">
        <f>D73</f>
        <v>16</v>
      </c>
      <c r="L73" s="62">
        <f>E73</f>
        <v>8</v>
      </c>
      <c r="M73" s="62" t="s">
        <v>14</v>
      </c>
      <c r="N73" s="62"/>
      <c r="O73" s="62"/>
      <c r="P73" s="62">
        <v>2</v>
      </c>
      <c r="Q73" s="127">
        <f t="shared" si="59"/>
        <v>2</v>
      </c>
      <c r="R73" s="65" t="s">
        <v>82</v>
      </c>
      <c r="S73"/>
      <c r="T73"/>
      <c r="U73"/>
    </row>
    <row r="74" spans="1:21" s="52" customFormat="1" ht="11.45" customHeight="1">
      <c r="A74" s="12">
        <v>3</v>
      </c>
      <c r="B74" s="80" t="s">
        <v>128</v>
      </c>
      <c r="C74" s="73">
        <v>24</v>
      </c>
      <c r="D74" s="73">
        <v>16</v>
      </c>
      <c r="E74" s="73">
        <v>8</v>
      </c>
      <c r="F74" s="62"/>
      <c r="G74" s="73"/>
      <c r="H74" s="73"/>
      <c r="I74" s="73"/>
      <c r="J74" s="73"/>
      <c r="K74" s="62">
        <f t="shared" ref="K74:K78" si="60">D74</f>
        <v>16</v>
      </c>
      <c r="L74" s="62">
        <f t="shared" ref="L74:L78" si="61">E74</f>
        <v>8</v>
      </c>
      <c r="M74" s="62" t="s">
        <v>14</v>
      </c>
      <c r="N74" s="62"/>
      <c r="O74" s="62"/>
      <c r="P74" s="62">
        <v>2</v>
      </c>
      <c r="Q74" s="127">
        <f>SUM(N74:P74)</f>
        <v>2</v>
      </c>
      <c r="R74" s="65" t="s">
        <v>27</v>
      </c>
      <c r="S74"/>
      <c r="T74"/>
      <c r="U74"/>
    </row>
    <row r="75" spans="1:21" s="52" customFormat="1" ht="11.45" customHeight="1">
      <c r="A75" s="12">
        <v>4</v>
      </c>
      <c r="B75" s="3" t="s">
        <v>78</v>
      </c>
      <c r="C75" s="73">
        <v>24</v>
      </c>
      <c r="D75" s="73">
        <v>16</v>
      </c>
      <c r="E75" s="73">
        <v>8</v>
      </c>
      <c r="F75" s="62"/>
      <c r="G75" s="62"/>
      <c r="H75" s="62"/>
      <c r="I75" s="62"/>
      <c r="J75" s="62"/>
      <c r="K75" s="62">
        <f t="shared" si="60"/>
        <v>16</v>
      </c>
      <c r="L75" s="62">
        <f t="shared" si="61"/>
        <v>8</v>
      </c>
      <c r="M75" s="62" t="s">
        <v>14</v>
      </c>
      <c r="N75" s="62"/>
      <c r="O75" s="62"/>
      <c r="P75" s="62">
        <v>2</v>
      </c>
      <c r="Q75" s="127">
        <f>SUM(N75:P75)</f>
        <v>2</v>
      </c>
      <c r="R75" s="65" t="s">
        <v>75</v>
      </c>
      <c r="S75"/>
      <c r="T75"/>
      <c r="U75"/>
    </row>
    <row r="76" spans="1:21" s="52" customFormat="1" ht="11.45" customHeight="1">
      <c r="A76" s="12">
        <v>5</v>
      </c>
      <c r="B76" s="3" t="s">
        <v>129</v>
      </c>
      <c r="C76" s="73">
        <v>24</v>
      </c>
      <c r="D76" s="73">
        <v>16</v>
      </c>
      <c r="E76" s="73">
        <v>8</v>
      </c>
      <c r="F76" s="62"/>
      <c r="G76" s="62"/>
      <c r="H76" s="73"/>
      <c r="I76" s="62"/>
      <c r="J76" s="73"/>
      <c r="K76" s="62">
        <f t="shared" si="60"/>
        <v>16</v>
      </c>
      <c r="L76" s="62">
        <f t="shared" si="61"/>
        <v>8</v>
      </c>
      <c r="M76" s="62" t="s">
        <v>14</v>
      </c>
      <c r="N76" s="62"/>
      <c r="O76" s="62"/>
      <c r="P76" s="62">
        <v>2</v>
      </c>
      <c r="Q76" s="127">
        <f>SUM(N76:P76)</f>
        <v>2</v>
      </c>
      <c r="R76" s="65" t="s">
        <v>22</v>
      </c>
      <c r="S76"/>
      <c r="T76"/>
      <c r="U76"/>
    </row>
    <row r="77" spans="1:21" s="52" customFormat="1" ht="11.45" customHeight="1">
      <c r="A77" s="12">
        <v>6</v>
      </c>
      <c r="B77" s="3" t="s">
        <v>130</v>
      </c>
      <c r="C77" s="73">
        <v>24</v>
      </c>
      <c r="D77" s="73">
        <v>16</v>
      </c>
      <c r="E77" s="73">
        <v>8</v>
      </c>
      <c r="F77" s="62"/>
      <c r="G77" s="62"/>
      <c r="H77" s="62"/>
      <c r="I77" s="62"/>
      <c r="J77" s="62"/>
      <c r="K77" s="62">
        <f t="shared" si="60"/>
        <v>16</v>
      </c>
      <c r="L77" s="62">
        <f t="shared" si="61"/>
        <v>8</v>
      </c>
      <c r="M77" s="62" t="s">
        <v>14</v>
      </c>
      <c r="N77" s="62"/>
      <c r="O77" s="62"/>
      <c r="P77" s="62">
        <v>2</v>
      </c>
      <c r="Q77" s="127">
        <f>SUM(N77:P77)</f>
        <v>2</v>
      </c>
      <c r="R77" s="65" t="s">
        <v>23</v>
      </c>
      <c r="S77"/>
      <c r="T77"/>
      <c r="U77"/>
    </row>
    <row r="78" spans="1:21" s="52" customFormat="1" ht="11.45" customHeight="1">
      <c r="A78" s="12">
        <v>7</v>
      </c>
      <c r="B78" s="3" t="s">
        <v>131</v>
      </c>
      <c r="C78" s="73">
        <v>24</v>
      </c>
      <c r="D78" s="73">
        <v>16</v>
      </c>
      <c r="E78" s="73">
        <v>8</v>
      </c>
      <c r="F78" s="62"/>
      <c r="G78" s="62"/>
      <c r="H78" s="62"/>
      <c r="I78" s="62"/>
      <c r="J78" s="62"/>
      <c r="K78" s="62">
        <f t="shared" si="60"/>
        <v>16</v>
      </c>
      <c r="L78" s="62">
        <f t="shared" si="61"/>
        <v>8</v>
      </c>
      <c r="M78" s="62" t="s">
        <v>14</v>
      </c>
      <c r="N78" s="62"/>
      <c r="O78" s="62"/>
      <c r="P78" s="62">
        <v>2</v>
      </c>
      <c r="Q78" s="127">
        <f>SUM(N78:P78)</f>
        <v>2</v>
      </c>
      <c r="R78" s="65" t="s">
        <v>20</v>
      </c>
      <c r="S78"/>
      <c r="T78"/>
      <c r="U78"/>
    </row>
    <row r="79" spans="1:21" s="54" customFormat="1" ht="11.45" customHeight="1" thickBot="1">
      <c r="A79" s="173" t="s">
        <v>45</v>
      </c>
      <c r="B79" s="174"/>
      <c r="C79" s="46">
        <v>40</v>
      </c>
      <c r="D79" s="47"/>
      <c r="E79" s="48"/>
      <c r="F79" s="49">
        <v>40</v>
      </c>
      <c r="G79" s="49"/>
      <c r="H79" s="49"/>
      <c r="I79" s="49"/>
      <c r="J79" s="49"/>
      <c r="K79" s="49"/>
      <c r="L79" s="49">
        <v>40</v>
      </c>
      <c r="M79" s="49" t="s">
        <v>14</v>
      </c>
      <c r="N79" s="49"/>
      <c r="O79" s="49"/>
      <c r="P79" s="49">
        <v>4</v>
      </c>
      <c r="Q79" s="50">
        <v>4</v>
      </c>
      <c r="R79" s="136" t="s">
        <v>20</v>
      </c>
      <c r="S79" s="53"/>
    </row>
    <row r="80" spans="1:21" ht="11.45" customHeight="1" thickBot="1">
      <c r="A80" s="23" t="s">
        <v>60</v>
      </c>
      <c r="B80" s="37"/>
      <c r="C80" s="38">
        <v>30</v>
      </c>
      <c r="D80" s="38"/>
      <c r="E80" s="38"/>
      <c r="F80" s="38"/>
      <c r="G80" s="38"/>
      <c r="H80" s="38"/>
      <c r="I80" s="38"/>
      <c r="J80" s="38"/>
      <c r="K80" s="38"/>
      <c r="L80" s="38"/>
      <c r="M80" s="38" t="s">
        <v>14</v>
      </c>
      <c r="N80" s="38"/>
      <c r="O80" s="38"/>
      <c r="P80" s="38">
        <v>2</v>
      </c>
      <c r="Q80" s="39">
        <v>2</v>
      </c>
      <c r="R80" s="137"/>
    </row>
    <row r="81" spans="1:18" ht="11.45" customHeight="1" thickBot="1">
      <c r="A81" s="40" t="s">
        <v>46</v>
      </c>
      <c r="B81" s="41"/>
      <c r="C81" s="42">
        <v>60</v>
      </c>
      <c r="D81" s="42"/>
      <c r="E81" s="42">
        <v>60</v>
      </c>
      <c r="F81" s="42"/>
      <c r="G81" s="42"/>
      <c r="H81" s="42"/>
      <c r="I81" s="42"/>
      <c r="J81" s="42">
        <v>30</v>
      </c>
      <c r="K81" s="42"/>
      <c r="L81" s="42">
        <v>30</v>
      </c>
      <c r="M81" s="42" t="s">
        <v>14</v>
      </c>
      <c r="N81" s="42"/>
      <c r="O81" s="42">
        <v>4</v>
      </c>
      <c r="P81" s="42">
        <v>2</v>
      </c>
      <c r="Q81" s="43">
        <v>6</v>
      </c>
      <c r="R81" s="137"/>
    </row>
    <row r="82" spans="1:18" ht="11.45" customHeight="1" thickBot="1">
      <c r="A82" s="40" t="s">
        <v>47</v>
      </c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 t="s">
        <v>14</v>
      </c>
      <c r="N82" s="42"/>
      <c r="O82" s="42"/>
      <c r="P82" s="42">
        <v>7</v>
      </c>
      <c r="Q82" s="43">
        <v>7</v>
      </c>
      <c r="R82" s="138"/>
    </row>
    <row r="83" spans="1:18" ht="11.45" customHeight="1" thickBot="1">
      <c r="A83" s="171" t="s">
        <v>48</v>
      </c>
      <c r="B83" s="172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 t="s">
        <v>19</v>
      </c>
      <c r="N83" s="44"/>
      <c r="O83" s="44"/>
      <c r="P83" s="45">
        <v>2</v>
      </c>
      <c r="Q83" s="45">
        <v>2</v>
      </c>
      <c r="R83" s="138"/>
    </row>
    <row r="84" spans="1:18" s="64" customFormat="1" ht="11.45" customHeight="1">
      <c r="A84" s="88" t="s">
        <v>49</v>
      </c>
      <c r="B84" s="88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0"/>
      <c r="R84" s="91"/>
    </row>
    <row r="85" spans="1:18" ht="11.45" customHeight="1">
      <c r="A85" s="13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5"/>
      <c r="R85" s="91"/>
    </row>
    <row r="86" spans="1:18" ht="11.45" customHeight="1">
      <c r="A86" s="16" t="s">
        <v>61</v>
      </c>
      <c r="B86" s="1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7"/>
      <c r="R86" s="139"/>
    </row>
    <row r="87" spans="1:18" ht="11.45" customHeight="1">
      <c r="A87" s="1" t="s">
        <v>64</v>
      </c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40"/>
    </row>
    <row r="88" spans="1:18" ht="11.45" customHeight="1">
      <c r="A88" s="1" t="s">
        <v>62</v>
      </c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40"/>
    </row>
    <row r="89" spans="1:18" ht="11.4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40"/>
    </row>
    <row r="90" spans="1:18" ht="41.45" customHeight="1">
      <c r="A90" s="85" t="s">
        <v>63</v>
      </c>
      <c r="B90" s="86"/>
      <c r="C90" s="87" t="s">
        <v>1</v>
      </c>
      <c r="D90" s="87" t="s">
        <v>2</v>
      </c>
      <c r="E90" s="87" t="s">
        <v>9</v>
      </c>
      <c r="F90" s="87" t="s">
        <v>10</v>
      </c>
      <c r="G90" s="87" t="s">
        <v>50</v>
      </c>
      <c r="H90" s="87" t="s">
        <v>51</v>
      </c>
      <c r="I90" s="17"/>
      <c r="J90" s="17"/>
      <c r="K90" s="17"/>
      <c r="L90" s="17"/>
      <c r="M90" s="17"/>
      <c r="N90" s="2"/>
      <c r="O90" s="2"/>
      <c r="P90" s="2"/>
      <c r="Q90" s="2"/>
      <c r="R90" s="140"/>
    </row>
    <row r="91" spans="1:18" ht="12.95" customHeight="1">
      <c r="A91" s="18">
        <v>1</v>
      </c>
      <c r="B91" s="61" t="s">
        <v>56</v>
      </c>
      <c r="C91" s="63">
        <v>30</v>
      </c>
      <c r="D91" s="63">
        <v>8</v>
      </c>
      <c r="E91" s="63">
        <v>16</v>
      </c>
      <c r="F91" s="63">
        <v>6</v>
      </c>
      <c r="G91" s="63" t="s">
        <v>14</v>
      </c>
      <c r="H91" s="63">
        <v>2</v>
      </c>
      <c r="I91" s="17"/>
      <c r="J91" s="17"/>
      <c r="K91" s="17"/>
      <c r="L91" s="17"/>
      <c r="M91" s="17"/>
      <c r="N91" s="2"/>
      <c r="O91" s="2"/>
      <c r="P91" s="2"/>
      <c r="Q91" s="2"/>
      <c r="R91" s="140"/>
    </row>
    <row r="92" spans="1:18" ht="12.95" customHeight="1">
      <c r="A92" s="18">
        <v>2</v>
      </c>
      <c r="B92" s="61" t="s">
        <v>85</v>
      </c>
      <c r="C92" s="63">
        <v>30</v>
      </c>
      <c r="D92" s="63">
        <v>8</v>
      </c>
      <c r="E92" s="63">
        <v>16</v>
      </c>
      <c r="F92" s="63">
        <v>6</v>
      </c>
      <c r="G92" s="63" t="s">
        <v>14</v>
      </c>
      <c r="H92" s="63">
        <v>2</v>
      </c>
      <c r="I92" s="17"/>
      <c r="J92" s="17"/>
      <c r="K92" s="17"/>
      <c r="L92" s="17"/>
      <c r="M92" s="17"/>
      <c r="N92" s="2"/>
      <c r="O92" s="2"/>
      <c r="P92" s="2"/>
      <c r="Q92" s="2"/>
      <c r="R92" s="140"/>
    </row>
    <row r="93" spans="1:18" ht="12.95" customHeight="1">
      <c r="A93" s="18">
        <v>3</v>
      </c>
      <c r="B93" s="61" t="s">
        <v>86</v>
      </c>
      <c r="C93" s="63">
        <v>15</v>
      </c>
      <c r="D93" s="63">
        <v>6</v>
      </c>
      <c r="E93" s="63">
        <v>2</v>
      </c>
      <c r="F93" s="63">
        <v>7</v>
      </c>
      <c r="G93" s="63" t="s">
        <v>14</v>
      </c>
      <c r="H93" s="63">
        <v>1</v>
      </c>
      <c r="I93" s="17"/>
      <c r="J93" s="17"/>
      <c r="K93" s="17"/>
      <c r="L93" s="17"/>
      <c r="M93" s="17"/>
      <c r="N93" s="2"/>
      <c r="O93" s="2"/>
      <c r="P93" s="2"/>
      <c r="Q93" s="2"/>
      <c r="R93" s="140"/>
    </row>
    <row r="94" spans="1:18" ht="12.95" customHeight="1">
      <c r="A94" s="18">
        <v>4</v>
      </c>
      <c r="B94" s="61" t="s">
        <v>76</v>
      </c>
      <c r="C94" s="63">
        <v>30</v>
      </c>
      <c r="D94" s="63">
        <v>8</v>
      </c>
      <c r="E94" s="63">
        <v>14</v>
      </c>
      <c r="F94" s="63">
        <v>8</v>
      </c>
      <c r="G94" s="63" t="s">
        <v>14</v>
      </c>
      <c r="H94" s="63">
        <v>2</v>
      </c>
      <c r="I94" s="17"/>
      <c r="J94" s="17"/>
      <c r="K94" s="17"/>
      <c r="L94" s="17"/>
      <c r="M94" s="17"/>
      <c r="N94" s="2"/>
      <c r="O94" s="2"/>
      <c r="P94" s="2"/>
      <c r="Q94" s="2"/>
      <c r="R94" s="140"/>
    </row>
    <row r="95" spans="1:18" ht="12.95" customHeight="1">
      <c r="A95" s="18">
        <v>5</v>
      </c>
      <c r="B95" s="61" t="s">
        <v>87</v>
      </c>
      <c r="C95" s="63">
        <v>30</v>
      </c>
      <c r="D95" s="63">
        <v>20</v>
      </c>
      <c r="E95" s="63">
        <v>0</v>
      </c>
      <c r="F95" s="63">
        <v>10</v>
      </c>
      <c r="G95" s="63" t="s">
        <v>14</v>
      </c>
      <c r="H95" s="63">
        <v>2</v>
      </c>
      <c r="I95" s="2"/>
      <c r="J95" s="2"/>
      <c r="K95" s="2"/>
      <c r="L95" s="2"/>
      <c r="M95" s="2"/>
      <c r="N95" s="2"/>
      <c r="O95" s="2"/>
      <c r="P95" s="2"/>
      <c r="Q95" s="2"/>
      <c r="R95" s="140"/>
    </row>
    <row r="96" spans="1:18" ht="12.95" customHeight="1">
      <c r="A96" s="18">
        <v>6</v>
      </c>
      <c r="B96" s="61" t="s">
        <v>57</v>
      </c>
      <c r="C96" s="63">
        <v>30</v>
      </c>
      <c r="D96" s="63">
        <v>15</v>
      </c>
      <c r="E96" s="63">
        <v>5</v>
      </c>
      <c r="F96" s="63">
        <v>10</v>
      </c>
      <c r="G96" s="63" t="s">
        <v>14</v>
      </c>
      <c r="H96" s="63">
        <v>2</v>
      </c>
      <c r="I96" s="2"/>
      <c r="J96" s="2"/>
      <c r="K96" s="2"/>
      <c r="L96" s="2"/>
      <c r="M96" s="2"/>
      <c r="N96" s="2"/>
      <c r="O96" s="2"/>
      <c r="P96" s="2"/>
      <c r="Q96" s="2"/>
      <c r="R96" s="140"/>
    </row>
    <row r="97" spans="1:18" ht="12.95" customHeight="1">
      <c r="A97" s="18">
        <v>7</v>
      </c>
      <c r="B97" s="57" t="s">
        <v>88</v>
      </c>
      <c r="C97" s="63">
        <v>30</v>
      </c>
      <c r="D97" s="63">
        <v>8</v>
      </c>
      <c r="E97" s="63">
        <v>14</v>
      </c>
      <c r="F97" s="63">
        <v>8</v>
      </c>
      <c r="G97" s="63" t="s">
        <v>14</v>
      </c>
      <c r="H97" s="63">
        <v>2</v>
      </c>
      <c r="I97" s="2"/>
      <c r="J97" s="2"/>
      <c r="K97" s="2"/>
      <c r="L97" s="2"/>
      <c r="M97" s="2"/>
      <c r="N97" s="2"/>
      <c r="O97" s="2"/>
      <c r="P97" s="2"/>
      <c r="Q97" s="2"/>
      <c r="R97" s="140"/>
    </row>
    <row r="98" spans="1:18" ht="12.95" customHeight="1">
      <c r="A98" s="18">
        <v>8</v>
      </c>
      <c r="B98" s="57" t="s">
        <v>89</v>
      </c>
      <c r="C98" s="63">
        <v>30</v>
      </c>
      <c r="D98" s="63">
        <v>20</v>
      </c>
      <c r="E98" s="63">
        <v>10</v>
      </c>
      <c r="F98" s="63">
        <v>0</v>
      </c>
      <c r="G98" s="63" t="s">
        <v>14</v>
      </c>
      <c r="H98" s="63">
        <v>2</v>
      </c>
      <c r="I98" s="2"/>
      <c r="J98" s="2"/>
      <c r="K98" s="2"/>
      <c r="L98" s="2"/>
      <c r="M98" s="2"/>
      <c r="N98" s="2"/>
      <c r="O98" s="2"/>
      <c r="P98" s="2"/>
      <c r="Q98" s="2"/>
      <c r="R98" s="140"/>
    </row>
    <row r="99" spans="1:18" ht="12.95" customHeight="1">
      <c r="A99" s="18">
        <v>9</v>
      </c>
      <c r="B99" s="57" t="s">
        <v>90</v>
      </c>
      <c r="C99" s="63">
        <v>30</v>
      </c>
      <c r="D99" s="63">
        <v>20</v>
      </c>
      <c r="E99" s="63">
        <v>4</v>
      </c>
      <c r="F99" s="63">
        <v>6</v>
      </c>
      <c r="G99" s="63" t="s">
        <v>14</v>
      </c>
      <c r="H99" s="63">
        <v>2</v>
      </c>
      <c r="I99" s="2"/>
      <c r="J99" s="2"/>
      <c r="K99" s="2"/>
      <c r="L99" s="2"/>
      <c r="M99" s="2"/>
      <c r="N99" s="2"/>
      <c r="O99" s="2"/>
      <c r="P99" s="2"/>
      <c r="Q99" s="2"/>
      <c r="R99" s="140"/>
    </row>
    <row r="100" spans="1:18" s="19" customFormat="1" ht="12.95" customHeight="1">
      <c r="A100" s="20">
        <v>10</v>
      </c>
      <c r="B100" s="57" t="s">
        <v>91</v>
      </c>
      <c r="C100" s="63">
        <v>30</v>
      </c>
      <c r="D100" s="63">
        <v>16</v>
      </c>
      <c r="E100" s="63">
        <v>8</v>
      </c>
      <c r="F100" s="63">
        <v>6</v>
      </c>
      <c r="G100" s="63" t="s">
        <v>14</v>
      </c>
      <c r="H100" s="63">
        <v>2</v>
      </c>
      <c r="R100" s="141"/>
    </row>
    <row r="101" spans="1:18" s="19" customFormat="1" ht="12.95" customHeight="1">
      <c r="A101" s="20">
        <v>11</v>
      </c>
      <c r="B101" s="57" t="s">
        <v>92</v>
      </c>
      <c r="C101" s="63">
        <v>30</v>
      </c>
      <c r="D101" s="63">
        <v>10</v>
      </c>
      <c r="E101" s="63">
        <v>14</v>
      </c>
      <c r="F101" s="63">
        <v>6</v>
      </c>
      <c r="G101" s="63" t="s">
        <v>14</v>
      </c>
      <c r="H101" s="63">
        <v>2</v>
      </c>
      <c r="R101" s="141"/>
    </row>
    <row r="102" spans="1:18" s="19" customFormat="1" ht="12.95" customHeight="1">
      <c r="A102" s="20">
        <v>12</v>
      </c>
      <c r="B102" s="57" t="s">
        <v>93</v>
      </c>
      <c r="C102" s="63">
        <v>15</v>
      </c>
      <c r="D102" s="63">
        <v>6</v>
      </c>
      <c r="E102" s="63">
        <v>9</v>
      </c>
      <c r="F102" s="63">
        <v>0</v>
      </c>
      <c r="G102" s="63" t="s">
        <v>14</v>
      </c>
      <c r="H102" s="63">
        <v>1</v>
      </c>
      <c r="I102" s="66"/>
      <c r="J102" s="67"/>
      <c r="R102" s="141"/>
    </row>
    <row r="103" spans="1:18" ht="12.95" customHeight="1">
      <c r="A103" s="20">
        <v>13</v>
      </c>
      <c r="B103" s="57" t="s">
        <v>53</v>
      </c>
      <c r="C103" s="63">
        <v>30</v>
      </c>
      <c r="D103" s="63">
        <v>20</v>
      </c>
      <c r="E103" s="63">
        <v>0</v>
      </c>
      <c r="F103" s="63">
        <v>10</v>
      </c>
      <c r="G103" s="63" t="s">
        <v>14</v>
      </c>
      <c r="H103" s="63">
        <v>2</v>
      </c>
      <c r="I103" s="66"/>
      <c r="J103" s="67"/>
      <c r="K103" s="2"/>
      <c r="L103" s="2"/>
      <c r="M103" s="2"/>
      <c r="N103" s="2"/>
      <c r="O103" s="2"/>
      <c r="P103" s="2"/>
      <c r="Q103" s="2"/>
      <c r="R103" s="140"/>
    </row>
    <row r="104" spans="1:18" ht="12.95" customHeight="1">
      <c r="A104" s="20">
        <v>14</v>
      </c>
      <c r="B104" s="61" t="s">
        <v>52</v>
      </c>
      <c r="C104" s="63">
        <v>30</v>
      </c>
      <c r="D104" s="63">
        <v>20</v>
      </c>
      <c r="E104" s="63">
        <v>0</v>
      </c>
      <c r="F104" s="63">
        <v>10</v>
      </c>
      <c r="G104" s="63" t="s">
        <v>14</v>
      </c>
      <c r="H104" s="63">
        <v>2</v>
      </c>
      <c r="I104" s="66"/>
      <c r="J104" s="67"/>
      <c r="K104" s="2"/>
      <c r="L104" s="2"/>
      <c r="M104" s="2"/>
      <c r="N104" s="2"/>
      <c r="O104" s="2"/>
      <c r="P104" s="2"/>
      <c r="Q104" s="2"/>
      <c r="R104" s="140"/>
    </row>
    <row r="105" spans="1:18" ht="12.95" customHeight="1">
      <c r="A105" s="20">
        <v>15</v>
      </c>
      <c r="B105" s="61" t="s">
        <v>54</v>
      </c>
      <c r="C105" s="63">
        <v>15</v>
      </c>
      <c r="D105" s="63">
        <v>15</v>
      </c>
      <c r="E105" s="63">
        <v>0</v>
      </c>
      <c r="F105" s="63">
        <v>0</v>
      </c>
      <c r="G105" s="63" t="s">
        <v>14</v>
      </c>
      <c r="H105" s="63">
        <v>1</v>
      </c>
      <c r="I105" s="66"/>
      <c r="J105" s="67"/>
      <c r="K105" s="2"/>
      <c r="L105" s="2"/>
      <c r="M105" s="2"/>
      <c r="N105" s="2"/>
      <c r="O105" s="2"/>
      <c r="P105" s="2"/>
      <c r="Q105" s="2"/>
      <c r="R105" s="140"/>
    </row>
    <row r="106" spans="1:18" ht="12.95" customHeight="1">
      <c r="A106" s="20">
        <v>16</v>
      </c>
      <c r="B106" s="61" t="s">
        <v>58</v>
      </c>
      <c r="C106" s="63">
        <v>30</v>
      </c>
      <c r="D106" s="63">
        <v>15</v>
      </c>
      <c r="E106" s="63">
        <v>8</v>
      </c>
      <c r="F106" s="63">
        <v>7</v>
      </c>
      <c r="G106" s="63" t="s">
        <v>14</v>
      </c>
      <c r="H106" s="63">
        <v>2</v>
      </c>
      <c r="I106" s="66"/>
      <c r="J106" s="67"/>
      <c r="K106" s="2"/>
      <c r="L106" s="2"/>
      <c r="M106" s="2"/>
      <c r="N106" s="2"/>
      <c r="O106" s="2"/>
      <c r="P106" s="2"/>
      <c r="Q106" s="2"/>
      <c r="R106" s="140"/>
    </row>
    <row r="107" spans="1:18" ht="12.95" customHeight="1">
      <c r="A107" s="20">
        <v>17</v>
      </c>
      <c r="B107" s="61" t="s">
        <v>73</v>
      </c>
      <c r="C107" s="63">
        <v>30</v>
      </c>
      <c r="D107" s="63">
        <v>10</v>
      </c>
      <c r="E107" s="63">
        <v>14</v>
      </c>
      <c r="F107" s="63">
        <v>6</v>
      </c>
      <c r="G107" s="63" t="s">
        <v>14</v>
      </c>
      <c r="H107" s="63">
        <v>2</v>
      </c>
      <c r="I107" s="66"/>
      <c r="J107" s="67"/>
    </row>
    <row r="108" spans="1:18" ht="12.95" customHeight="1">
      <c r="A108" s="20">
        <v>18</v>
      </c>
      <c r="B108" s="61" t="s">
        <v>59</v>
      </c>
      <c r="C108" s="63">
        <v>15</v>
      </c>
      <c r="D108" s="63">
        <v>15</v>
      </c>
      <c r="E108" s="63">
        <v>0</v>
      </c>
      <c r="F108" s="63">
        <v>0</v>
      </c>
      <c r="G108" s="63" t="s">
        <v>14</v>
      </c>
      <c r="H108" s="63">
        <v>1</v>
      </c>
      <c r="I108" s="66"/>
      <c r="J108" s="67"/>
    </row>
    <row r="109" spans="1:18" ht="12.95" customHeight="1">
      <c r="A109" s="20">
        <v>19</v>
      </c>
      <c r="B109" s="61" t="s">
        <v>55</v>
      </c>
      <c r="C109" s="63">
        <v>30</v>
      </c>
      <c r="D109" s="63">
        <v>6</v>
      </c>
      <c r="E109" s="63">
        <v>14</v>
      </c>
      <c r="F109" s="63">
        <v>10</v>
      </c>
      <c r="G109" s="63" t="s">
        <v>14</v>
      </c>
      <c r="H109" s="63">
        <v>2</v>
      </c>
      <c r="I109" s="66"/>
      <c r="J109" s="67"/>
    </row>
  </sheetData>
  <mergeCells count="18">
    <mergeCell ref="A83:B83"/>
    <mergeCell ref="A79:B79"/>
    <mergeCell ref="A1:R1"/>
    <mergeCell ref="B2:B5"/>
    <mergeCell ref="C2:C5"/>
    <mergeCell ref="D2:D5"/>
    <mergeCell ref="E2:F2"/>
    <mergeCell ref="G2:L3"/>
    <mergeCell ref="M2:M5"/>
    <mergeCell ref="N2:P4"/>
    <mergeCell ref="Q2:Q5"/>
    <mergeCell ref="E3:E5"/>
    <mergeCell ref="F3:F5"/>
    <mergeCell ref="G4:H4"/>
    <mergeCell ref="I4:J4"/>
    <mergeCell ref="K4:L4"/>
    <mergeCell ref="A2:A5"/>
    <mergeCell ref="R2:R5"/>
  </mergeCells>
  <printOptions horizontalCentered="1" verticalCentered="1"/>
  <pageMargins left="1.1811023622047245" right="0" top="0" bottom="0" header="0.31496062992125984" footer="0.31496062992125984"/>
  <pageSetup paperSize="8" fitToHeight="0" orientation="landscape" r:id="rId1"/>
  <ignoredErrors>
    <ignoredError sqref="C14:C16 C25:C29" formulaRange="1"/>
    <ignoredError sqref="C24 C35 C48 M71 Q48" formula="1"/>
    <ignoredError sqref="C37:C40 C49 C50:C51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Użytkownik systemu Windows</cp:lastModifiedBy>
  <cp:lastPrinted>2023-01-27T10:49:58Z</cp:lastPrinted>
  <dcterms:created xsi:type="dcterms:W3CDTF">2020-12-09T12:49:39Z</dcterms:created>
  <dcterms:modified xsi:type="dcterms:W3CDTF">2023-01-27T10:50:06Z</dcterms:modified>
</cp:coreProperties>
</file>